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66925"/>
  <mc:AlternateContent xmlns:mc="http://schemas.openxmlformats.org/markup-compatibility/2006">
    <mc:Choice Requires="x15">
      <x15ac:absPath xmlns:x15ac="http://schemas.microsoft.com/office/spreadsheetml/2010/11/ac" url="C:\KEY FILES\MyFiles\papers-active\GlobalReturnDistribution\UpdatedResults2022\"/>
    </mc:Choice>
  </mc:AlternateContent>
  <xr:revisionPtr revIDLastSave="0" documentId="13_ncr:1_{A2508595-139B-4076-9AF6-224B9939B9D6}" xr6:coauthVersionLast="36" xr6:coauthVersionMax="47" xr10:uidLastSave="{00000000-0000-0000-0000-000000000000}"/>
  <bookViews>
    <workbookView xWindow="0" yWindow="0" windowWidth="28800" windowHeight="11625" tabRatio="773" activeTab="5" xr2:uid="{00000000-000D-0000-FFFF-FFFF00000000}"/>
  </bookViews>
  <sheets>
    <sheet name="Table1_Sum.Stat.by.Mkt" sheetId="4" r:id="rId1"/>
    <sheet name="Table2_Sum.Stat.by.Exchg" sheetId="20" r:id="rId2"/>
    <sheet name="Table3_BHR" sheetId="5" r:id="rId3"/>
    <sheet name="Table6_Wealth.Creation.Top50" sheetId="24" r:id="rId4"/>
    <sheet name="Table7_Wealth.Reduct.Bottom20" sheetId="25" r:id="rId5"/>
    <sheet name="Table8_Concentration.of.Wealth" sheetId="9"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25" l="1"/>
  <c r="E7" i="25"/>
  <c r="E3" i="25"/>
  <c r="E12" i="25"/>
  <c r="E9" i="25"/>
  <c r="E14" i="25"/>
  <c r="E8" i="25"/>
  <c r="E17" i="25"/>
  <c r="E5" i="25"/>
  <c r="E19" i="25"/>
  <c r="E13" i="25"/>
  <c r="E18" i="25"/>
  <c r="E21" i="25"/>
  <c r="E15" i="25"/>
  <c r="E6" i="25"/>
  <c r="E10" i="25"/>
  <c r="E20" i="25"/>
  <c r="E11" i="25"/>
  <c r="F15" i="25"/>
  <c r="F16" i="25"/>
  <c r="F17" i="25"/>
  <c r="F18" i="25"/>
  <c r="F19" i="25"/>
  <c r="F20" i="25"/>
  <c r="F21" i="25"/>
  <c r="F11" i="25"/>
  <c r="F12" i="25"/>
  <c r="F13" i="25"/>
  <c r="F14" i="25"/>
  <c r="E4" i="25"/>
  <c r="E2" i="25"/>
  <c r="F2" i="25"/>
  <c r="F3" i="25"/>
  <c r="F4" i="25"/>
  <c r="F5" i="25"/>
  <c r="F6" i="25"/>
  <c r="F7" i="25"/>
  <c r="F8" i="25"/>
  <c r="F9" i="25"/>
  <c r="F10" i="25"/>
</calcChain>
</file>

<file path=xl/sharedStrings.xml><?xml version="1.0" encoding="utf-8"?>
<sst xmlns="http://schemas.openxmlformats.org/spreadsheetml/2006/main" count="587" uniqueCount="262">
  <si>
    <t>Hong Kong Exchanges and Clearing Ltd</t>
  </si>
  <si>
    <t>Russia</t>
  </si>
  <si>
    <t>Brazil</t>
  </si>
  <si>
    <t>Mexico</t>
  </si>
  <si>
    <t>Denmark</t>
  </si>
  <si>
    <t>Singapore</t>
  </si>
  <si>
    <t>Argentina</t>
  </si>
  <si>
    <t>China</t>
  </si>
  <si>
    <t>Netherlands</t>
  </si>
  <si>
    <t>United Kingdom</t>
  </si>
  <si>
    <t>Israel</t>
  </si>
  <si>
    <t>Taiwan</t>
  </si>
  <si>
    <t>Ireland</t>
  </si>
  <si>
    <t>Canada</t>
  </si>
  <si>
    <t>Austria</t>
  </si>
  <si>
    <t>Belgium</t>
  </si>
  <si>
    <t>Finland</t>
  </si>
  <si>
    <t>France</t>
  </si>
  <si>
    <t>Germany</t>
  </si>
  <si>
    <t>Greece</t>
  </si>
  <si>
    <t>Italy</t>
  </si>
  <si>
    <t>Norway</t>
  </si>
  <si>
    <t>Portugal</t>
  </si>
  <si>
    <t>Spain</t>
  </si>
  <si>
    <t>Sweden</t>
  </si>
  <si>
    <t>Switzerland</t>
  </si>
  <si>
    <t>Australia</t>
  </si>
  <si>
    <t>Japan</t>
  </si>
  <si>
    <t>New Zealand</t>
  </si>
  <si>
    <t>South Korea</t>
  </si>
  <si>
    <t>Colombia</t>
  </si>
  <si>
    <t>India</t>
  </si>
  <si>
    <t>Indonesia</t>
  </si>
  <si>
    <t>Malaysia</t>
  </si>
  <si>
    <t>Nigeria</t>
  </si>
  <si>
    <t>Poland</t>
  </si>
  <si>
    <t>Saudi Arabia</t>
  </si>
  <si>
    <t>South Africa</t>
  </si>
  <si>
    <t>Thailand</t>
  </si>
  <si>
    <t>Turkey</t>
  </si>
  <si>
    <t>United Arab Emirates</t>
  </si>
  <si>
    <t>Global</t>
  </si>
  <si>
    <t>Mean</t>
  </si>
  <si>
    <t>Median</t>
  </si>
  <si>
    <t>Developed</t>
  </si>
  <si>
    <t>Emerging</t>
  </si>
  <si>
    <t>North America</t>
  </si>
  <si>
    <t>Europe</t>
  </si>
  <si>
    <t>Asian Pacific</t>
  </si>
  <si>
    <t>APPLE INC</t>
  </si>
  <si>
    <t>PERMCO=00007</t>
  </si>
  <si>
    <t>MICROSOFT CORP</t>
  </si>
  <si>
    <t>PERMCO=08048</t>
  </si>
  <si>
    <t>AMAZON COM INC</t>
  </si>
  <si>
    <t>PERMCO=15473</t>
  </si>
  <si>
    <t>ALPHABET INC</t>
  </si>
  <si>
    <t>PERMCO=45483</t>
  </si>
  <si>
    <t>TENCENT HOLDINGS LTD</t>
  </si>
  <si>
    <t>WALMART INC</t>
  </si>
  <si>
    <t>PERMCO=21880</t>
  </si>
  <si>
    <t>JOHNSON &amp; JOHNSON</t>
  </si>
  <si>
    <t>PERMCO=21018</t>
  </si>
  <si>
    <t>NESTLE SA/AG</t>
  </si>
  <si>
    <t>EXXON MOBIL CORP</t>
  </si>
  <si>
    <t>PERMCO=20678</t>
  </si>
  <si>
    <t>PROCTER &amp; GAMBLE CO</t>
  </si>
  <si>
    <t>PERMCO=21446</t>
  </si>
  <si>
    <t>HOME DEPOT INC</t>
  </si>
  <si>
    <t>PERMCO=05085</t>
  </si>
  <si>
    <t>ROCHE HOLDING AG</t>
  </si>
  <si>
    <t>INTEL CORP</t>
  </si>
  <si>
    <t>PERMCO=02367</t>
  </si>
  <si>
    <t>BERKSHIRE HATHAWAY INC DEL</t>
  </si>
  <si>
    <t>PERMCO=00540</t>
  </si>
  <si>
    <t>ALTRIA GROUP INC</t>
  </si>
  <si>
    <t>PERMCO=21398</t>
  </si>
  <si>
    <t>SAMSUNG ELECTRONICS CO LTD</t>
  </si>
  <si>
    <t>VISA INC</t>
  </si>
  <si>
    <t>PERMCO=52983</t>
  </si>
  <si>
    <t>TAIWAN SEMICONDUCTOR MFG CO</t>
  </si>
  <si>
    <t>UNITEDHEALTH GROUP INC</t>
  </si>
  <si>
    <t>PERMCO=07267</t>
  </si>
  <si>
    <t>MASTERCARD INC</t>
  </si>
  <si>
    <t>PERMCO=50700</t>
  </si>
  <si>
    <t>JPMORGAN CHASE &amp; CO</t>
  </si>
  <si>
    <t>PERMCO=20436</t>
  </si>
  <si>
    <t>NOVARTIS AG</t>
  </si>
  <si>
    <t>ORACLE CORP</t>
  </si>
  <si>
    <t>PERMCO=08045</t>
  </si>
  <si>
    <t>COCA COLA CO</t>
  </si>
  <si>
    <t>PERMCO=20468</t>
  </si>
  <si>
    <t>MERCK &amp; CO INC NEW</t>
  </si>
  <si>
    <t>PERMCO=21188</t>
  </si>
  <si>
    <t>KWEICHOW MOUTAI CO LTD</t>
  </si>
  <si>
    <t>PEPSICO INC</t>
  </si>
  <si>
    <t>PERMCO=21384</t>
  </si>
  <si>
    <t>CHEVRON CORP NEW</t>
  </si>
  <si>
    <t>PERMCO=20440</t>
  </si>
  <si>
    <t>ABBOTT LABORATORIES</t>
  </si>
  <si>
    <t>PERMCO=20017</t>
  </si>
  <si>
    <t>INTERNATIONAL BUSINESS MACHS COR</t>
  </si>
  <si>
    <t>PERMCO=20990</t>
  </si>
  <si>
    <t>LVMH MOET HENNESSY LOUIS V</t>
  </si>
  <si>
    <t>CISCO SYSTEMS INC</t>
  </si>
  <si>
    <t>PERMCO=10486</t>
  </si>
  <si>
    <t>NVIDIA CORP</t>
  </si>
  <si>
    <t>PERMCO=16382</t>
  </si>
  <si>
    <t>MCDONALDS CORP</t>
  </si>
  <si>
    <t>PERMCO=21177</t>
  </si>
  <si>
    <t>GENERAL ELECTRIC CO</t>
  </si>
  <si>
    <t>PERMCO=20792</t>
  </si>
  <si>
    <t>AMGEN INC</t>
  </si>
  <si>
    <t>PERMCO=00216</t>
  </si>
  <si>
    <t>TOYOTA MOTOR CORP</t>
  </si>
  <si>
    <t>LILLY ELI &amp; CO</t>
  </si>
  <si>
    <t>PERMCO=21102</t>
  </si>
  <si>
    <t>PFIZER INC</t>
  </si>
  <si>
    <t>PERMCO=21394</t>
  </si>
  <si>
    <t>TESLA INC</t>
  </si>
  <si>
    <t>PERMCO=53453</t>
  </si>
  <si>
    <t>NOVO NORDISK A/S</t>
  </si>
  <si>
    <t>ASTRAZENECA PLC</t>
  </si>
  <si>
    <t>WELLS FARGO &amp; CO NEW</t>
  </si>
  <si>
    <t>PERMCO=21305</t>
  </si>
  <si>
    <t>ASML HOLDING NV</t>
  </si>
  <si>
    <t>COSTCO WHOLESALE CORP NEW</t>
  </si>
  <si>
    <t>PERMCO=07882</t>
  </si>
  <si>
    <t>ABBVIE INC</t>
  </si>
  <si>
    <t>PERMCO=54287</t>
  </si>
  <si>
    <t>BROADCOM INC</t>
  </si>
  <si>
    <t>PERMCO=53196</t>
  </si>
  <si>
    <t>Deutsche Boerse AG</t>
  </si>
  <si>
    <t>Warsaw Stock Exchange</t>
  </si>
  <si>
    <t>Bolsa De Valores De Colombia</t>
  </si>
  <si>
    <t>Dubai Financial Market</t>
  </si>
  <si>
    <t>WACHOVIA CORP 2ND NEW</t>
  </si>
  <si>
    <t>PERMCO=01869</t>
  </si>
  <si>
    <t>NOMURA HOLDINGS INC</t>
  </si>
  <si>
    <t>UNICREDIT SPA</t>
  </si>
  <si>
    <t>LUCENT TECHNOLOGIES INC</t>
  </si>
  <si>
    <t>PERMCO=31614</t>
  </si>
  <si>
    <t>VIAVI SOLUTIONS INC</t>
  </si>
  <si>
    <t>PERMCO=12583</t>
  </si>
  <si>
    <t>WORLDCOM INC GA NEW</t>
  </si>
  <si>
    <t>PERMCO=00061</t>
  </si>
  <si>
    <t>TOKYO ELECTRIC POWER CO HOLD</t>
  </si>
  <si>
    <t>SANWA BANK LTD</t>
  </si>
  <si>
    <t>SAKURA BANK LTD</t>
  </si>
  <si>
    <t>DAI-ICHI KANGYO BANK LTD</t>
  </si>
  <si>
    <t>FUJI BANK LTD</t>
  </si>
  <si>
    <t>CHINA SHENHUA ENERGY CO LTD</t>
  </si>
  <si>
    <t>BANK TOKYO-MITSUBISHI</t>
  </si>
  <si>
    <t>NIPPON TELEGRAPH &amp; TELEPHONE</t>
  </si>
  <si>
    <t>SUMITOMO MITSUI FINANCIAL GR</t>
  </si>
  <si>
    <t>INDUSTRIAL BANK OF JAPAN LTD</t>
  </si>
  <si>
    <t>PETROCHINA CO LTD</t>
  </si>
  <si>
    <t>Total Firms</t>
  </si>
  <si>
    <t>Top 0.25% of Firms</t>
  </si>
  <si>
    <t>Top 0.50% of Firms</t>
  </si>
  <si>
    <t>Top 1.00% of Firms</t>
  </si>
  <si>
    <t>Top 5.00% of Firms</t>
  </si>
  <si>
    <t>Firm Name</t>
  </si>
  <si>
    <t>NASDAQ</t>
  </si>
  <si>
    <t>New York Stock Exchange</t>
  </si>
  <si>
    <t>Toronto Stock Exchange</t>
  </si>
  <si>
    <t>Wiener Boerse AG</t>
  </si>
  <si>
    <t>NYSE Euronext Brussels</t>
  </si>
  <si>
    <t>OMX Nordic Exchange Copenhagen AS</t>
  </si>
  <si>
    <t>NASDAQ OMX Helsinki Ltd</t>
  </si>
  <si>
    <t>NYSE Euronext Paris</t>
  </si>
  <si>
    <t>XETRA</t>
  </si>
  <si>
    <t>Athens Exchange SA Cash Market</t>
  </si>
  <si>
    <t>Irish Stock Exchange All Market</t>
  </si>
  <si>
    <t>Borsa Italiana Electronic Share Market</t>
  </si>
  <si>
    <t>NYSE Euronext Amsterdam</t>
  </si>
  <si>
    <t>Oslo Bors ASA</t>
  </si>
  <si>
    <t>NYSE Euronext Lisbon</t>
  </si>
  <si>
    <t>Bolsa De Madrid</t>
  </si>
  <si>
    <t>NASDAQ OMX Nordic</t>
  </si>
  <si>
    <t>Swiss Exchange</t>
  </si>
  <si>
    <t>London Stock Exchange</t>
  </si>
  <si>
    <t>ASX All Markets</t>
  </si>
  <si>
    <t>Tel Aviv Stock Exchange</t>
  </si>
  <si>
    <t>Tokyo Stock Exchange</t>
  </si>
  <si>
    <t>New Zealand Exchange Ltd</t>
  </si>
  <si>
    <t>Singapore Exchange</t>
  </si>
  <si>
    <t>Korea Exchange KOSDAQ</t>
  </si>
  <si>
    <t>Korea Exchange Stock Market</t>
  </si>
  <si>
    <t>GRETAI SECURITIES MARKET</t>
  </si>
  <si>
    <t>Taiwan Stock Exchange</t>
  </si>
  <si>
    <t>Bolsa De Comercio De Buenos Aires</t>
  </si>
  <si>
    <t>BM and F Bovespa SA Bolsa De Valores Mercadorias E Futuros</t>
  </si>
  <si>
    <t>Shanghai Stock Exchange</t>
  </si>
  <si>
    <t>Shenzhen Stock Exchange</t>
  </si>
  <si>
    <t>BSE Ltd</t>
  </si>
  <si>
    <t>National Stock Exchange of India</t>
  </si>
  <si>
    <t>Indonesia Stock Exchange</t>
  </si>
  <si>
    <t>Bursa Malaysia</t>
  </si>
  <si>
    <t>Bolsa Mexicana De Valores Mexican Stock Exchange</t>
  </si>
  <si>
    <t>Nigerian Stock Exchange</t>
  </si>
  <si>
    <t>MICEX Stock Exchange</t>
  </si>
  <si>
    <t>Saudi Stock Exchange</t>
  </si>
  <si>
    <t>Johannesburg Stock Exchange</t>
  </si>
  <si>
    <t>Stock Exchange of Thailand</t>
  </si>
  <si>
    <t>Istanbul Stock Exchange</t>
  </si>
  <si>
    <t>Abu Dhabi Securities Exchange</t>
  </si>
  <si>
    <t>SAUDI ARABIAN OIL CO</t>
  </si>
  <si>
    <t>Denmark &amp; Germany</t>
  </si>
  <si>
    <t>LOREAL SA</t>
  </si>
  <si>
    <t>TOTALENERGIES SE</t>
  </si>
  <si>
    <t>VODAFONE GROUP PUBLIC LTD</t>
  </si>
  <si>
    <t>RIVIAN AUTOMOTIVE INC</t>
  </si>
  <si>
    <t>PERMCO=58911</t>
  </si>
  <si>
    <t>KUAISHOU TECHNOLOGY</t>
  </si>
  <si>
    <t>Market</t>
  </si>
  <si>
    <t>Avg. GDP Growth Rate (%)</t>
  </si>
  <si>
    <t>GDP Creation ($U.S. billions)</t>
  </si>
  <si>
    <t>Number 
of Stocks</t>
  </si>
  <si>
    <t>First
Month</t>
  </si>
  <si>
    <t>Last
Month</t>
  </si>
  <si>
    <t>GDP per Capita (US$, 2022)</t>
  </si>
  <si>
    <t>Total Market Cap ($U.S. billions, 2022)</t>
  </si>
  <si>
    <t>Avg. Market Cap ($U.S. billions)</t>
  </si>
  <si>
    <t>Avg. 
Market Cap to GDP</t>
  </si>
  <si>
    <t>Exchange</t>
  </si>
  <si>
    <t>Amex</t>
  </si>
  <si>
    <t>Homeless Firms (U.S. ADRs)</t>
  </si>
  <si>
    <t>Average % of 
Trading Volume</t>
  </si>
  <si>
    <t>Panel A: Monthly Horizon</t>
  </si>
  <si>
    <t>Sample</t>
  </si>
  <si>
    <t xml:space="preserve">N </t>
  </si>
  <si>
    <t xml:space="preserve">SD </t>
  </si>
  <si>
    <t>Skewness</t>
  </si>
  <si>
    <t>% &gt; 0</t>
  </si>
  <si>
    <t>% &gt; T-bill</t>
  </si>
  <si>
    <t>% &gt; VW Market</t>
  </si>
  <si>
    <t>Panel B: Annual Horizon</t>
  </si>
  <si>
    <t>Panel C: Decade Horizon</t>
  </si>
  <si>
    <t>Global (Excl. US)</t>
  </si>
  <si>
    <t>Developed (Excl. US)</t>
  </si>
  <si>
    <t>United States</t>
  </si>
  <si>
    <t>Panel D: Lifetime Horizon</t>
  </si>
  <si>
    <t>First 
Month</t>
  </si>
  <si>
    <t>Annualized
Dollar
Weighted
Return</t>
  </si>
  <si>
    <t>Accumulated
% of Global
Net Wealth
Creation</t>
  </si>
  <si>
    <t>Accumulated
% of Global
Gross Wealth
Creation</t>
  </si>
  <si>
    <t>Wealth
Created
($Millions)</t>
  </si>
  <si>
    <t>PERMCO/GVKEY</t>
  </si>
  <si>
    <t>% of Global
Gross Wealth
Destruction</t>
  </si>
  <si>
    <t>Accumulated
% of Global
Gross Wealth
Destruction</t>
  </si>
  <si>
    <t>Top 1% of Firms</t>
  </si>
  <si>
    <t>Top 0.5% of Firms</t>
  </si>
  <si>
    <t>Top 5% of Firms</t>
  </si>
  <si>
    <t>#Firms</t>
  </si>
  <si>
    <t>Gross
Wealth
($Bil.)</t>
  </si>
  <si>
    <t>Net
Wealth
($Bil.)</t>
  </si>
  <si>
    <t>By Development</t>
  </si>
  <si>
    <t>By Region</t>
  </si>
  <si>
    <t>By Market</t>
  </si>
  <si>
    <t>Hong Kong SAR</t>
  </si>
  <si>
    <t>China &amp; Hong Kong SAR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</si>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</sst>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
  </numFmts>
  <fonts count="7" x14ac:knownFonts="1">
    <font>
      <sz val="11"/>
      <color theme="1"/>
      <name val="Calibri"/>
      <family val="2"/>
      <scheme val="minor"/>
    </font>
    <font>
      <sz val="11"/>
      <color theme="1"/>
      <name val="Calibri"/>
      <family val="2"/>
      <scheme val="minor"/>
    </font>
    <font>
      <sz val="9.5"/>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2" fillId="0" borderId="0" xfId="0" applyFont="1" applyAlignment="1">
      <alignment vertical="center"/>
    </xf>
    <xf numFmtId="3" fontId="2" fillId="0" borderId="0" xfId="0" applyNumberFormat="1" applyFont="1" applyAlignment="1">
      <alignment vertical="center"/>
    </xf>
    <xf numFmtId="10" fontId="2" fillId="0" borderId="0" xfId="1" applyNumberFormat="1" applyFont="1"/>
    <xf numFmtId="10" fontId="0" fillId="0" borderId="0" xfId="1" applyNumberFormat="1" applyFont="1"/>
    <xf numFmtId="10" fontId="0" fillId="0" borderId="0" xfId="0" applyNumberFormat="1"/>
    <xf numFmtId="0" fontId="0" fillId="0" borderId="0" xfId="0" applyAlignment="1">
      <alignment vertical="center"/>
    </xf>
    <xf numFmtId="2" fontId="0" fillId="0" borderId="0" xfId="0" applyNumberFormat="1"/>
    <xf numFmtId="3" fontId="0" fillId="0" borderId="0" xfId="0" applyNumberFormat="1" applyAlignment="1">
      <alignment vertical="center"/>
    </xf>
    <xf numFmtId="166" fontId="0" fillId="0" borderId="0" xfId="1" applyNumberFormat="1" applyFont="1" applyAlignment="1">
      <alignment vertical="center"/>
    </xf>
    <xf numFmtId="3" fontId="0" fillId="0" borderId="0" xfId="0" applyNumberFormat="1"/>
    <xf numFmtId="164" fontId="0" fillId="0" borderId="0" xfId="0" applyNumberFormat="1"/>
    <xf numFmtId="165" fontId="0" fillId="0" borderId="0" xfId="0" applyNumberFormat="1"/>
    <xf numFmtId="0" fontId="4" fillId="0" borderId="0" xfId="0" applyFont="1"/>
    <xf numFmtId="2" fontId="0" fillId="0" borderId="0" xfId="0" applyNumberFormat="1" applyAlignment="1">
      <alignment vertical="center"/>
    </xf>
    <xf numFmtId="164" fontId="0" fillId="0" borderId="0" xfId="0" applyNumberFormat="1" applyAlignment="1">
      <alignment vertical="center"/>
    </xf>
    <xf numFmtId="165" fontId="0" fillId="0" borderId="0" xfId="0" applyNumberFormat="1" applyAlignment="1">
      <alignment vertical="center"/>
    </xf>
    <xf numFmtId="0" fontId="3" fillId="0" borderId="1" xfId="0" applyFont="1" applyBorder="1" applyAlignment="1">
      <alignment horizontal="right"/>
    </xf>
    <xf numFmtId="0" fontId="0" fillId="0" borderId="1" xfId="0" applyBorder="1"/>
    <xf numFmtId="10" fontId="0" fillId="0" borderId="0" xfId="1" applyNumberFormat="1" applyFont="1" applyAlignment="1">
      <alignment vertical="center"/>
    </xf>
    <xf numFmtId="10" fontId="0" fillId="0" borderId="0" xfId="1" applyNumberFormat="1" applyFont="1" applyAlignment="1">
      <alignment horizontal="right" vertical="center"/>
    </xf>
    <xf numFmtId="0" fontId="3" fillId="0" borderId="0" xfId="0" applyFont="1" applyAlignment="1">
      <alignment horizontal="right" vertical="center" wrapText="1"/>
    </xf>
    <xf numFmtId="0" fontId="5" fillId="0" borderId="0" xfId="0" applyFont="1" applyAlignment="1">
      <alignment horizontal="right" vertical="center" wrapText="1"/>
    </xf>
    <xf numFmtId="0" fontId="3" fillId="0" borderId="0" xfId="0" applyFont="1" applyAlignment="1">
      <alignment horizontal="left" vertical="center"/>
    </xf>
    <xf numFmtId="10" fontId="3" fillId="0" borderId="0" xfId="1" applyNumberFormat="1" applyFont="1" applyAlignment="1">
      <alignment horizontal="right" vertical="center" wrapText="1"/>
    </xf>
    <xf numFmtId="166" fontId="0" fillId="0" borderId="0" xfId="1" applyNumberFormat="1" applyFont="1" applyBorder="1" applyAlignment="1">
      <alignment vertical="center"/>
    </xf>
    <xf numFmtId="3" fontId="0" fillId="0" borderId="1" xfId="0" applyNumberFormat="1" applyBorder="1" applyAlignment="1">
      <alignment vertical="center"/>
    </xf>
    <xf numFmtId="164" fontId="0" fillId="0" borderId="1" xfId="0" applyNumberFormat="1" applyBorder="1" applyAlignment="1">
      <alignment vertical="center"/>
    </xf>
    <xf numFmtId="165" fontId="0" fillId="0" borderId="1" xfId="0" applyNumberFormat="1" applyBorder="1" applyAlignment="1">
      <alignment vertical="center"/>
    </xf>
    <xf numFmtId="166" fontId="0" fillId="0" borderId="1" xfId="1" applyNumberFormat="1"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left" vertical="center"/>
    </xf>
    <xf numFmtId="3" fontId="3" fillId="0" borderId="2" xfId="0" applyNumberFormat="1" applyFont="1" applyBorder="1" applyAlignment="1">
      <alignment horizontal="right" vertical="center"/>
    </xf>
    <xf numFmtId="3" fontId="3" fillId="0" borderId="2" xfId="0" applyNumberFormat="1" applyFont="1" applyBorder="1" applyAlignment="1">
      <alignment horizontal="right" vertical="center" wrapText="1"/>
    </xf>
    <xf numFmtId="0" fontId="0" fillId="0" borderId="1" xfId="0" applyBorder="1" applyAlignment="1">
      <alignment vertical="center"/>
    </xf>
    <xf numFmtId="10" fontId="0" fillId="0" borderId="1" xfId="1" applyNumberFormat="1" applyFont="1" applyBorder="1" applyAlignment="1">
      <alignment vertical="center"/>
    </xf>
    <xf numFmtId="0" fontId="3" fillId="0" borderId="2" xfId="0" applyFont="1" applyBorder="1"/>
    <xf numFmtId="3" fontId="0" fillId="0" borderId="2" xfId="0" applyNumberFormat="1" applyBorder="1" applyAlignment="1">
      <alignment vertical="center"/>
    </xf>
    <xf numFmtId="0" fontId="0" fillId="0" borderId="2" xfId="0" applyBorder="1" applyAlignment="1">
      <alignment vertical="center"/>
    </xf>
    <xf numFmtId="10" fontId="0" fillId="0" borderId="2" xfId="1" applyNumberFormat="1" applyFont="1" applyBorder="1" applyAlignment="1">
      <alignment vertical="center"/>
    </xf>
    <xf numFmtId="0" fontId="3" fillId="0" borderId="0" xfId="0" applyFont="1"/>
    <xf numFmtId="10" fontId="0" fillId="0" borderId="0" xfId="1" applyNumberFormat="1" applyFont="1" applyBorder="1" applyAlignment="1">
      <alignment vertical="center"/>
    </xf>
    <xf numFmtId="0" fontId="0" fillId="0" borderId="0" xfId="0" applyAlignment="1">
      <alignment horizontal="left" indent="1"/>
    </xf>
    <xf numFmtId="0" fontId="0" fillId="0" borderId="1" xfId="0" applyBorder="1" applyAlignment="1">
      <alignment horizontal="left" indent="1"/>
    </xf>
    <xf numFmtId="164" fontId="0" fillId="0" borderId="2" xfId="0" applyNumberFormat="1" applyBorder="1" applyAlignment="1">
      <alignment vertical="center"/>
    </xf>
    <xf numFmtId="165" fontId="0" fillId="0" borderId="2" xfId="0" applyNumberFormat="1" applyBorder="1" applyAlignment="1">
      <alignment vertical="center"/>
    </xf>
    <xf numFmtId="166" fontId="0" fillId="0" borderId="2" xfId="1" applyNumberFormat="1" applyFont="1" applyBorder="1" applyAlignment="1">
      <alignment vertical="center"/>
    </xf>
    <xf numFmtId="0" fontId="5" fillId="0" borderId="0" xfId="0" applyFont="1" applyAlignment="1">
      <alignment horizontal="left" vertical="center"/>
    </xf>
    <xf numFmtId="10" fontId="5" fillId="0" borderId="0" xfId="1" applyNumberFormat="1" applyFont="1" applyAlignment="1">
      <alignment horizontal="right" vertical="center" wrapText="1"/>
    </xf>
    <xf numFmtId="0" fontId="4" fillId="0" borderId="0" xfId="0" applyFont="1" applyAlignment="1">
      <alignment horizontal="right"/>
    </xf>
    <xf numFmtId="3" fontId="4" fillId="0" borderId="0" xfId="0" applyNumberFormat="1" applyFont="1"/>
    <xf numFmtId="10" fontId="4" fillId="0" borderId="0" xfId="1" applyNumberFormat="1" applyFont="1"/>
    <xf numFmtId="0" fontId="5" fillId="0" borderId="0" xfId="0" applyFont="1" applyAlignment="1">
      <alignment horizontal="center" vertical="center" wrapText="1"/>
    </xf>
    <xf numFmtId="0" fontId="6" fillId="0" borderId="0" xfId="0" applyFont="1"/>
    <xf numFmtId="0" fontId="3" fillId="0" borderId="2" xfId="0" applyFont="1" applyBorder="1" applyAlignment="1">
      <alignment horizontal="center" vertical="center"/>
    </xf>
    <xf numFmtId="0" fontId="3" fillId="0" borderId="1" xfId="0"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papers.ssrn.com/sol3/papers.cfm?abstract_id=3710251"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papers.ssrn.com/sol3/papers.cfm?abstract_id=3710251"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papers.ssrn.com/sol3/papers.cfm?abstract_id=3710251"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papers.ssrn.com/sol3/papers.cfm?abstract_id=3710251"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papers.ssrn.com/sol3/papers.cfm?abstract_id=3710251"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papers.ssrn.com/sol3/papers.cfm?abstract_id=3710251" TargetMode="External"/></Relationships>
</file>

<file path=xl/drawings/drawing1.xml><?xml version="1.0" encoding="utf-8"?>
<xdr:wsDr xmlns:xdr="http://schemas.openxmlformats.org/drawingml/2006/spreadsheetDrawing" xmlns:a="http://schemas.openxmlformats.org/drawingml/2006/main">
  <xdr:twoCellAnchor>
    <xdr:from>
      <xdr:col>11</xdr:col>
      <xdr:colOff>9525</xdr:colOff>
      <xdr:row>2</xdr:row>
      <xdr:rowOff>9524</xdr:rowOff>
    </xdr:from>
    <xdr:to>
      <xdr:col>21</xdr:col>
      <xdr:colOff>104775</xdr:colOff>
      <xdr:row>14</xdr:row>
      <xdr:rowOff>57150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9CEB72F4-E096-4A27-8993-6D20A3242C80}"/>
            </a:ext>
          </a:extLst>
        </xdr:cNvPr>
        <xdr:cNvSpPr txBox="1"/>
      </xdr:nvSpPr>
      <xdr:spPr>
        <a:xfrm>
          <a:off x="8877300" y="828674"/>
          <a:ext cx="6191250" cy="23336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Note: The reported information is based on the paper "</a:t>
          </a:r>
          <a:r>
            <a:rPr lang="en-US" sz="1100" b="0" i="1"/>
            <a:t>Long-Term Shareholder Returns: Evidence from 64,000 Global Stocks</a:t>
          </a:r>
          <a:r>
            <a:rPr lang="en-US" sz="1100" b="0" i="1" baseline="0"/>
            <a:t> (Financial Analysts Journal, Forthcoming),</a:t>
          </a:r>
          <a:r>
            <a:rPr lang="en-US" sz="1100" b="0" baseline="0"/>
            <a:t>"</a:t>
          </a:r>
          <a:r>
            <a:rPr lang="en-US" sz="1100" b="0"/>
            <a:t> by Hendrik Bessembinder, Te-Feng Chen, Goeun Choi, and K.C. John Wei, and is updated through 2022. The paper is available for download at https://papers.ssrn.com/sol3/papers.cfm?abstract_id=3710251.  </a:t>
          </a:r>
        </a:p>
        <a:p>
          <a:endParaRPr lang="en-US" sz="1100" b="0"/>
        </a:p>
        <a:p>
          <a:r>
            <a:rPr lang="en-US" sz="1100" b="1"/>
            <a:t>Table 1: Summary Statistics by Market</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table reports summary statistics by market, including the number of stocks included in the sample, the beginning month and the ending month of the sample in each market, GDP per capita in US dollars in 2022, the average GDP growth rate, GDP creation in US dollars during the sample period in each market, the total market capitalization in billion US dollars at the end of December 2022, the average market capitalization in US dollars at the end of December 2022, and the average market cap to GDP over the sample period.  There are 42 markets included in the sample. </a:t>
          </a:r>
        </a:p>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Source of GDP: International Monetary Fund World (IMF) World Economic Outlook Database Oct 2022.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2</xdr:row>
      <xdr:rowOff>9525</xdr:rowOff>
    </xdr:from>
    <xdr:to>
      <xdr:col>15</xdr:col>
      <xdr:colOff>114300</xdr:colOff>
      <xdr:row>10</xdr:row>
      <xdr:rowOff>152400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E889662D-6DDD-4BC3-8573-C8BDB7F203E0}"/>
            </a:ext>
          </a:extLst>
        </xdr:cNvPr>
        <xdr:cNvSpPr txBox="1"/>
      </xdr:nvSpPr>
      <xdr:spPr>
        <a:xfrm>
          <a:off x="7734300" y="647700"/>
          <a:ext cx="6191250" cy="16668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Note: The reported information is based on the paper "</a:t>
          </a:r>
          <a:r>
            <a:rPr lang="en-US" sz="1100" b="0" i="1">
              <a:solidFill>
                <a:schemeClr val="dk1"/>
              </a:solidFill>
              <a:effectLst/>
              <a:latin typeface="+mn-lt"/>
              <a:ea typeface="+mn-ea"/>
              <a:cs typeface="+mn-cs"/>
            </a:rPr>
            <a:t>Long-Term Shareholder Returns: Evidence from 64,000 Global Stocks</a:t>
          </a:r>
          <a:r>
            <a:rPr lang="en-US" sz="1100" b="0" i="1" baseline="0">
              <a:solidFill>
                <a:schemeClr val="dk1"/>
              </a:solidFill>
              <a:effectLst/>
              <a:latin typeface="+mn-lt"/>
              <a:ea typeface="+mn-ea"/>
              <a:cs typeface="+mn-cs"/>
            </a:rPr>
            <a:t> (Financial Analysts Journal, Forthcoming),</a:t>
          </a:r>
          <a:r>
            <a:rPr lang="en-US" sz="1100" b="0" baseline="0">
              <a:solidFill>
                <a:schemeClr val="dk1"/>
              </a:solidFill>
              <a:effectLst/>
              <a:latin typeface="+mn-lt"/>
              <a:ea typeface="+mn-ea"/>
              <a:cs typeface="+mn-cs"/>
            </a:rPr>
            <a:t>"</a:t>
          </a:r>
          <a:r>
            <a:rPr lang="en-US" sz="1100" b="0">
              <a:solidFill>
                <a:schemeClr val="dk1"/>
              </a:solidFill>
              <a:effectLst/>
              <a:latin typeface="+mn-lt"/>
              <a:ea typeface="+mn-ea"/>
              <a:cs typeface="+mn-cs"/>
            </a:rPr>
            <a:t> by Hendrik Bessembinder, Te-Feng Chen, Goeun Choi, and K.C. John Wei, and is updated through 2022. The paper is available for download at https://papers.ssrn.com/sol3/papers.cfm?abstract_id=3710251.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Table 2: Summary Statistics by Exchange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table reports the summary statistics by exchange from 42 markets, including the number of stocks and the average percentage of dollar trading volume in each exchange to the total dollar trading volume in a market.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20</xdr:col>
      <xdr:colOff>95250</xdr:colOff>
      <xdr:row>10</xdr:row>
      <xdr:rowOff>142875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E36F7FF0-D80B-42E1-8CA0-25693B5A39DB}"/>
            </a:ext>
          </a:extLst>
        </xdr:cNvPr>
        <xdr:cNvSpPr txBox="1"/>
      </xdr:nvSpPr>
      <xdr:spPr>
        <a:xfrm>
          <a:off x="8410575" y="247650"/>
          <a:ext cx="6191250" cy="18573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Note: The reported information is based on the paper "</a:t>
          </a:r>
          <a:r>
            <a:rPr lang="en-US" sz="1100" b="0" i="1">
              <a:solidFill>
                <a:schemeClr val="dk1"/>
              </a:solidFill>
              <a:effectLst/>
              <a:latin typeface="+mn-lt"/>
              <a:ea typeface="+mn-ea"/>
              <a:cs typeface="+mn-cs"/>
            </a:rPr>
            <a:t>Long-Term Shareholder Returns: Evidence from 64,000 Global Stocks</a:t>
          </a:r>
          <a:r>
            <a:rPr lang="en-US" sz="1100" b="0" i="1" baseline="0">
              <a:solidFill>
                <a:schemeClr val="dk1"/>
              </a:solidFill>
              <a:effectLst/>
              <a:latin typeface="+mn-lt"/>
              <a:ea typeface="+mn-ea"/>
              <a:cs typeface="+mn-cs"/>
            </a:rPr>
            <a:t> (Financial Analysts Journal, Forthcoming),</a:t>
          </a:r>
          <a:r>
            <a:rPr lang="en-US" sz="1100" b="0" baseline="0">
              <a:solidFill>
                <a:schemeClr val="dk1"/>
              </a:solidFill>
              <a:effectLst/>
              <a:latin typeface="+mn-lt"/>
              <a:ea typeface="+mn-ea"/>
              <a:cs typeface="+mn-cs"/>
            </a:rPr>
            <a:t>"</a:t>
          </a:r>
          <a:r>
            <a:rPr lang="en-US" sz="1100" b="0">
              <a:solidFill>
                <a:schemeClr val="dk1"/>
              </a:solidFill>
              <a:effectLst/>
              <a:latin typeface="+mn-lt"/>
              <a:ea typeface="+mn-ea"/>
              <a:cs typeface="+mn-cs"/>
            </a:rPr>
            <a:t> by Hendrik Bessembinder, Te-Feng Chen, Goeun Choi, and K.C. John Wei, and is updated through 2022. The paper is available for download at https://papers.ssrn.com/sol3/papers.cfm?abstract_id=3710251.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Table 3: Buy-and-Hold Returns, with Dividends Reinvested in Stock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table reports the cross-sectional mean, median, standard deviation, standardized skewness, of buy-and-hold returns, as well as the percentage of stock outcomes greater than zero, the U.S. Treasury bill rate, and the corresponding value-weighted market return.  The sample period is from January 1990 to December 2022 and includes 43 markets (including homeless U.S. ADRs) and 71,156 stocks.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2</xdr:row>
      <xdr:rowOff>9525</xdr:rowOff>
    </xdr:from>
    <xdr:to>
      <xdr:col>20</xdr:col>
      <xdr:colOff>95250</xdr:colOff>
      <xdr:row>12</xdr:row>
      <xdr:rowOff>114300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6DAE82E2-E5E2-4348-A9DA-0FC5ED67A286}"/>
            </a:ext>
          </a:extLst>
        </xdr:cNvPr>
        <xdr:cNvSpPr txBox="1"/>
      </xdr:nvSpPr>
      <xdr:spPr>
        <a:xfrm>
          <a:off x="9963150" y="1085850"/>
          <a:ext cx="6191250" cy="20097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Note: The reported information is based on the paper "</a:t>
          </a:r>
          <a:r>
            <a:rPr lang="en-US" sz="1100" b="0" i="1">
              <a:solidFill>
                <a:schemeClr val="dk1"/>
              </a:solidFill>
              <a:effectLst/>
              <a:latin typeface="+mn-lt"/>
              <a:ea typeface="+mn-ea"/>
              <a:cs typeface="+mn-cs"/>
            </a:rPr>
            <a:t>Long-Term Shareholder Returns: Evidence from 64,000 Global Stocks</a:t>
          </a:r>
          <a:r>
            <a:rPr lang="en-US" sz="1100" b="0" i="1" baseline="0">
              <a:solidFill>
                <a:schemeClr val="dk1"/>
              </a:solidFill>
              <a:effectLst/>
              <a:latin typeface="+mn-lt"/>
              <a:ea typeface="+mn-ea"/>
              <a:cs typeface="+mn-cs"/>
            </a:rPr>
            <a:t> (Financial Analysts Journal, Forthcoming),</a:t>
          </a:r>
          <a:r>
            <a:rPr lang="en-US" sz="1100" b="0" baseline="0">
              <a:solidFill>
                <a:schemeClr val="dk1"/>
              </a:solidFill>
              <a:effectLst/>
              <a:latin typeface="+mn-lt"/>
              <a:ea typeface="+mn-ea"/>
              <a:cs typeface="+mn-cs"/>
            </a:rPr>
            <a:t>"</a:t>
          </a:r>
          <a:r>
            <a:rPr lang="en-US" sz="1100" b="0">
              <a:solidFill>
                <a:schemeClr val="dk1"/>
              </a:solidFill>
              <a:effectLst/>
              <a:latin typeface="+mn-lt"/>
              <a:ea typeface="+mn-ea"/>
              <a:cs typeface="+mn-cs"/>
            </a:rPr>
            <a:t> by Hendrik Bessembinder, Te-Feng Chen, Goeun Choi, and K.C. John Wei, and is updated through 2022. The paper is available for download at https://papers.ssrn.com/sol3/papers.cfm?abstract_id=3710251.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Table 6: Full Sample Wealth Creation, Top 50 Global Firms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table shows the wealth creation for the fifty global firms that created the most wealth during sample period from January 1990 to December 2022.  It also shows the market from which the firm comes, the wealth creation in million USD, accumulated percentage of global gross wealth creation, accumulated percentage of global net wealth creation, the annualized dollar-weighted return, and the beginning and ending months that the firm appears in the sample.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2</xdr:row>
      <xdr:rowOff>0</xdr:rowOff>
    </xdr:from>
    <xdr:to>
      <xdr:col>20</xdr:col>
      <xdr:colOff>95250</xdr:colOff>
      <xdr:row>12</xdr:row>
      <xdr:rowOff>85725</xdr:rowOff>
    </xdr:to>
    <xdr:sp macro="" textlink="">
      <xdr:nvSpPr>
        <xdr:cNvPr id="2" name="TextBox 1">
          <a:hlinkClick xmlns:r="http://schemas.openxmlformats.org/officeDocument/2006/relationships" r:id="rId1"/>
          <a:extLst>
            <a:ext uri="{FF2B5EF4-FFF2-40B4-BE49-F238E27FC236}">
              <a16:creationId xmlns:a16="http://schemas.microsoft.com/office/drawing/2014/main" id="{85FC5CF4-F876-4D14-82A7-3094DCC28A0E}"/>
            </a:ext>
          </a:extLst>
        </xdr:cNvPr>
        <xdr:cNvSpPr txBox="1"/>
      </xdr:nvSpPr>
      <xdr:spPr>
        <a:xfrm>
          <a:off x="10467975" y="1076325"/>
          <a:ext cx="6191250" cy="1990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Note: The reported information is based on the paper "</a:t>
          </a:r>
          <a:r>
            <a:rPr lang="en-US" sz="1100" b="0" i="1">
              <a:solidFill>
                <a:schemeClr val="dk1"/>
              </a:solidFill>
              <a:effectLst/>
              <a:latin typeface="+mn-lt"/>
              <a:ea typeface="+mn-ea"/>
              <a:cs typeface="+mn-cs"/>
            </a:rPr>
            <a:t>Long-Term Shareholder Returns: Evidence from 64,000 Global Stocks</a:t>
          </a:r>
          <a:r>
            <a:rPr lang="en-US" sz="1100" b="0" i="1" baseline="0">
              <a:solidFill>
                <a:schemeClr val="dk1"/>
              </a:solidFill>
              <a:effectLst/>
              <a:latin typeface="+mn-lt"/>
              <a:ea typeface="+mn-ea"/>
              <a:cs typeface="+mn-cs"/>
            </a:rPr>
            <a:t> (Financial Analysts Journal, Forthcoming),</a:t>
          </a:r>
          <a:r>
            <a:rPr lang="en-US" sz="1100" b="0" baseline="0">
              <a:solidFill>
                <a:schemeClr val="dk1"/>
              </a:solidFill>
              <a:effectLst/>
              <a:latin typeface="+mn-lt"/>
              <a:ea typeface="+mn-ea"/>
              <a:cs typeface="+mn-cs"/>
            </a:rPr>
            <a:t>"</a:t>
          </a:r>
          <a:r>
            <a:rPr lang="en-US" sz="1100" b="0">
              <a:solidFill>
                <a:schemeClr val="dk1"/>
              </a:solidFill>
              <a:effectLst/>
              <a:latin typeface="+mn-lt"/>
              <a:ea typeface="+mn-ea"/>
              <a:cs typeface="+mn-cs"/>
            </a:rPr>
            <a:t> by Hendrik Bessembinder, Te-Feng Chen, Goeun Choi, and K.C. John Wei, and is updated through 2022. The paper is available for download at https://papers.ssrn.com/sol3/papers.cfm?abstract_id=3710251.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Table 7: Full Sample Wealth Reduction, Bottom 20 Global Firms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table shows the wealth reduction for the twenty global firms with the most negative wealth creation outcomes during sample period from January 1990 to December 2022.  It also shows the market from which the firm comes, the wealth creation in million USD, percentage of global gross wealth reduction, accumulated percentage of global gross wealth reduction, the annualized dollar-weighted return, and the beginning and ending months that the firm appears in the sample. </a:t>
          </a:r>
        </a:p>
        <a:p>
          <a:endParaRPr lang="en-US" sz="110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9525</xdr:colOff>
      <xdr:row>3</xdr:row>
      <xdr:rowOff>9526</xdr:rowOff>
    </xdr:from>
    <xdr:to>
      <xdr:col>26</xdr:col>
      <xdr:colOff>457200</xdr:colOff>
      <xdr:row>12</xdr:row>
      <xdr:rowOff>133350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C3901CAC-961F-4925-9ED2-1BD01B77992D}"/>
            </a:ext>
          </a:extLst>
        </xdr:cNvPr>
        <xdr:cNvSpPr txBox="1"/>
      </xdr:nvSpPr>
      <xdr:spPr>
        <a:xfrm>
          <a:off x="12525375" y="962026"/>
          <a:ext cx="6191250" cy="18383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Note: The reported information is based on the paper "</a:t>
          </a:r>
          <a:r>
            <a:rPr lang="en-US" sz="1100" b="0" i="1">
              <a:solidFill>
                <a:schemeClr val="dk1"/>
              </a:solidFill>
              <a:effectLst/>
              <a:latin typeface="+mn-lt"/>
              <a:ea typeface="+mn-ea"/>
              <a:cs typeface="+mn-cs"/>
            </a:rPr>
            <a:t>Long-Term Shareholder Returns: Evidence from 64,000 Global Stocks</a:t>
          </a:r>
          <a:r>
            <a:rPr lang="en-US" sz="1100" b="0" i="1" baseline="0">
              <a:solidFill>
                <a:schemeClr val="dk1"/>
              </a:solidFill>
              <a:effectLst/>
              <a:latin typeface="+mn-lt"/>
              <a:ea typeface="+mn-ea"/>
              <a:cs typeface="+mn-cs"/>
            </a:rPr>
            <a:t> (Financial Analysts Journal, Forthcoming),</a:t>
          </a:r>
          <a:r>
            <a:rPr lang="en-US" sz="1100" b="0" baseline="0">
              <a:solidFill>
                <a:schemeClr val="dk1"/>
              </a:solidFill>
              <a:effectLst/>
              <a:latin typeface="+mn-lt"/>
              <a:ea typeface="+mn-ea"/>
              <a:cs typeface="+mn-cs"/>
            </a:rPr>
            <a:t>"</a:t>
          </a:r>
          <a:r>
            <a:rPr lang="en-US" sz="1100" b="0">
              <a:solidFill>
                <a:schemeClr val="dk1"/>
              </a:solidFill>
              <a:effectLst/>
              <a:latin typeface="+mn-lt"/>
              <a:ea typeface="+mn-ea"/>
              <a:cs typeface="+mn-cs"/>
            </a:rPr>
            <a:t> by Hendrik Bessembinder, Te-Feng Chen, Goeun Choi, and K.C. John Wei, and is updated through 2022. The paper is available for download at https://papers.ssrn.com/sol3/papers.cfm?abstract_id=3710251.  </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Table 8: Concentration of Gross and Net Wealth Creation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table reports the number of firms, percentage of gross wealth creation (summed across firms with positive wealth creation) and net wealth creation (summed across all firms) accounted for by the best-performing 0.25%, 0.5%, 1.0%, and 5.0% of firms in each sub-sample during sample period from January 1990 to December 2022.</a:t>
          </a:r>
        </a:p>
        <a:p>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zoomScaleNormal="100" workbookViewId="0">
      <pane ySplit="1" topLeftCell="A2" activePane="bottomLeft" state="frozen"/>
      <selection pane="bottomLeft" activeCell="S20" sqref="S20"/>
    </sheetView>
  </sheetViews>
  <sheetFormatPr defaultRowHeight="15" x14ac:dyDescent="0.25"/>
  <cols>
    <col min="1" max="1" width="20.42578125" customWidth="1"/>
    <col min="2" max="4" width="9.140625" style="1"/>
    <col min="5" max="5" width="10.85546875" style="1" customWidth="1"/>
    <col min="6" max="6" width="11.85546875" style="1" customWidth="1"/>
    <col min="7" max="7" width="13.7109375" style="1" customWidth="1"/>
    <col min="8" max="8" width="13.28515625" style="1" customWidth="1"/>
    <col min="9" max="9" width="14.42578125" style="1" customWidth="1"/>
    <col min="10" max="10" width="11.85546875" style="1" customWidth="1"/>
  </cols>
  <sheetData>
    <row r="1" spans="1:12" ht="50.1" customHeight="1" x14ac:dyDescent="0.25">
      <c r="A1" s="23" t="s">
        <v>214</v>
      </c>
      <c r="B1" s="21" t="s">
        <v>217</v>
      </c>
      <c r="C1" s="21" t="s">
        <v>218</v>
      </c>
      <c r="D1" s="21" t="s">
        <v>219</v>
      </c>
      <c r="E1" s="21" t="s">
        <v>220</v>
      </c>
      <c r="F1" s="21" t="s">
        <v>215</v>
      </c>
      <c r="G1" s="21" t="s">
        <v>216</v>
      </c>
      <c r="H1" s="21" t="s">
        <v>221</v>
      </c>
      <c r="I1" s="21" t="s">
        <v>222</v>
      </c>
      <c r="J1" s="22" t="s">
        <v>223</v>
      </c>
    </row>
    <row r="2" spans="1:12" x14ac:dyDescent="0.25">
      <c r="A2" t="s">
        <v>240</v>
      </c>
      <c r="B2" s="8">
        <v>19475</v>
      </c>
      <c r="C2" s="6">
        <v>199001</v>
      </c>
      <c r="D2" s="6">
        <v>202212</v>
      </c>
      <c r="E2" s="8">
        <v>75180</v>
      </c>
      <c r="F2" s="14">
        <v>2.3590606060606056</v>
      </c>
      <c r="G2" s="8">
        <v>19072.03</v>
      </c>
      <c r="H2" s="8">
        <v>40523</v>
      </c>
      <c r="I2" s="8">
        <v>16988</v>
      </c>
      <c r="J2" s="14">
        <v>0.89072846466789335</v>
      </c>
    </row>
    <row r="3" spans="1:12" x14ac:dyDescent="0.25">
      <c r="A3" t="s">
        <v>13</v>
      </c>
      <c r="B3" s="8">
        <v>2130</v>
      </c>
      <c r="C3" s="6">
        <v>199001</v>
      </c>
      <c r="D3" s="6">
        <v>202212</v>
      </c>
      <c r="E3" s="8">
        <v>56794</v>
      </c>
      <c r="F3" s="14">
        <v>2.1153030303030307</v>
      </c>
      <c r="G3" s="8">
        <v>1604.261</v>
      </c>
      <c r="H3" s="8">
        <v>2111</v>
      </c>
      <c r="I3" s="8">
        <v>1018</v>
      </c>
      <c r="J3" s="14">
        <v>0.63456008716786105</v>
      </c>
    </row>
    <row r="4" spans="1:12" x14ac:dyDescent="0.25">
      <c r="A4" t="s">
        <v>14</v>
      </c>
      <c r="B4" s="8">
        <v>179</v>
      </c>
      <c r="C4" s="6">
        <v>199001</v>
      </c>
      <c r="D4" s="6">
        <v>202212</v>
      </c>
      <c r="E4" s="8">
        <v>52062</v>
      </c>
      <c r="F4" s="14">
        <v>1.8831515151515152</v>
      </c>
      <c r="G4" s="8">
        <v>301.17999999999995</v>
      </c>
      <c r="H4" s="8">
        <v>117</v>
      </c>
      <c r="I4" s="8">
        <v>76</v>
      </c>
      <c r="J4" s="14">
        <v>0.25234079288133349</v>
      </c>
    </row>
    <row r="5" spans="1:12" x14ac:dyDescent="0.25">
      <c r="A5" t="s">
        <v>15</v>
      </c>
      <c r="B5" s="8">
        <v>309</v>
      </c>
      <c r="C5" s="6">
        <v>199001</v>
      </c>
      <c r="D5" s="6">
        <v>202212</v>
      </c>
      <c r="E5" s="8">
        <v>50598</v>
      </c>
      <c r="F5" s="14">
        <v>1.7899393939393942</v>
      </c>
      <c r="G5" s="8">
        <v>389.34199999999998</v>
      </c>
      <c r="H5" s="8">
        <v>363</v>
      </c>
      <c r="I5" s="8">
        <v>226</v>
      </c>
      <c r="J5" s="14">
        <v>0.58046653071078902</v>
      </c>
    </row>
    <row r="6" spans="1:12" x14ac:dyDescent="0.25">
      <c r="A6" t="s">
        <v>4</v>
      </c>
      <c r="B6" s="8">
        <v>396</v>
      </c>
      <c r="C6" s="6">
        <v>199001</v>
      </c>
      <c r="D6" s="6">
        <v>202212</v>
      </c>
      <c r="E6" s="8">
        <v>65713</v>
      </c>
      <c r="F6" s="14">
        <v>1.7485757575757575</v>
      </c>
      <c r="G6" s="8">
        <v>248.476</v>
      </c>
      <c r="H6" s="8">
        <v>606</v>
      </c>
      <c r="I6" s="8">
        <v>202</v>
      </c>
      <c r="J6" s="14">
        <v>0.81295577842528055</v>
      </c>
    </row>
    <row r="7" spans="1:12" x14ac:dyDescent="0.25">
      <c r="A7" t="s">
        <v>16</v>
      </c>
      <c r="B7" s="8">
        <v>313</v>
      </c>
      <c r="C7" s="6">
        <v>199001</v>
      </c>
      <c r="D7" s="6">
        <v>202212</v>
      </c>
      <c r="E7" s="8">
        <v>50818</v>
      </c>
      <c r="F7" s="14">
        <v>1.6426060606060606</v>
      </c>
      <c r="G7" s="8">
        <v>139.69300000000001</v>
      </c>
      <c r="H7" s="8">
        <v>265</v>
      </c>
      <c r="I7" s="8">
        <v>169</v>
      </c>
      <c r="J7" s="14">
        <v>1.2097957664306729</v>
      </c>
    </row>
    <row r="8" spans="1:12" x14ac:dyDescent="0.25">
      <c r="A8" t="s">
        <v>17</v>
      </c>
      <c r="B8" s="8">
        <v>1790</v>
      </c>
      <c r="C8" s="6">
        <v>199001</v>
      </c>
      <c r="D8" s="6">
        <v>202212</v>
      </c>
      <c r="E8" s="8">
        <v>42330</v>
      </c>
      <c r="F8" s="14">
        <v>1.5265151515151514</v>
      </c>
      <c r="G8" s="8">
        <v>1505.66</v>
      </c>
      <c r="H8" s="8">
        <v>2741</v>
      </c>
      <c r="I8" s="8">
        <v>1478</v>
      </c>
      <c r="J8" s="14">
        <v>0.98162931870408987</v>
      </c>
    </row>
    <row r="9" spans="1:12" x14ac:dyDescent="0.25">
      <c r="A9" t="s">
        <v>18</v>
      </c>
      <c r="B9" s="8">
        <v>1578</v>
      </c>
      <c r="C9" s="6">
        <v>199001</v>
      </c>
      <c r="D9" s="6">
        <v>202212</v>
      </c>
      <c r="E9" s="8">
        <v>48398</v>
      </c>
      <c r="F9" s="14">
        <v>1.5112424242424245</v>
      </c>
      <c r="G9" s="8">
        <v>2432.5100000000002</v>
      </c>
      <c r="H9" s="8">
        <v>2256</v>
      </c>
      <c r="I9" s="8">
        <v>1306</v>
      </c>
      <c r="J9" s="14">
        <v>0.53689399015831374</v>
      </c>
    </row>
    <row r="10" spans="1:12" x14ac:dyDescent="0.25">
      <c r="A10" t="s">
        <v>19</v>
      </c>
      <c r="B10" s="8">
        <v>414</v>
      </c>
      <c r="C10" s="6">
        <v>199001</v>
      </c>
      <c r="D10" s="6">
        <v>202212</v>
      </c>
      <c r="E10" s="8">
        <v>20876</v>
      </c>
      <c r="F10" s="14">
        <v>0.9992187499999996</v>
      </c>
      <c r="G10" s="8">
        <v>124.87100000000001</v>
      </c>
      <c r="H10" s="8">
        <v>44</v>
      </c>
      <c r="I10" s="8">
        <v>58</v>
      </c>
      <c r="J10" s="14">
        <v>0.46447934268164742</v>
      </c>
    </row>
    <row r="11" spans="1:12" x14ac:dyDescent="0.25">
      <c r="A11" t="s">
        <v>12</v>
      </c>
      <c r="B11" s="8">
        <v>83</v>
      </c>
      <c r="C11" s="6">
        <v>199001</v>
      </c>
      <c r="D11" s="6">
        <v>202212</v>
      </c>
      <c r="E11" s="8">
        <v>102217</v>
      </c>
      <c r="F11" s="14">
        <v>5.974181818181818</v>
      </c>
      <c r="G11" s="8">
        <v>471.57699999999994</v>
      </c>
      <c r="H11" s="8">
        <v>69</v>
      </c>
      <c r="I11" s="8">
        <v>49</v>
      </c>
      <c r="J11" s="14">
        <v>0.10390667907892032</v>
      </c>
    </row>
    <row r="12" spans="1:12" x14ac:dyDescent="0.25">
      <c r="A12" t="s">
        <v>20</v>
      </c>
      <c r="B12" s="8">
        <v>802</v>
      </c>
      <c r="C12" s="6">
        <v>199001</v>
      </c>
      <c r="D12" s="6">
        <v>202212</v>
      </c>
      <c r="E12" s="8">
        <v>33740</v>
      </c>
      <c r="F12" s="14">
        <v>0.71524242424242424</v>
      </c>
      <c r="G12" s="8">
        <v>826.09000000000015</v>
      </c>
      <c r="H12" s="8">
        <v>582</v>
      </c>
      <c r="I12" s="8">
        <v>506</v>
      </c>
      <c r="J12" s="14">
        <v>0.61252405912188734</v>
      </c>
    </row>
    <row r="13" spans="1:12" x14ac:dyDescent="0.25">
      <c r="A13" t="s">
        <v>8</v>
      </c>
      <c r="B13" s="8">
        <v>353</v>
      </c>
      <c r="C13" s="6">
        <v>199001</v>
      </c>
      <c r="D13" s="6">
        <v>202212</v>
      </c>
      <c r="E13" s="8">
        <v>56298</v>
      </c>
      <c r="F13" s="14">
        <v>2.1059090909090905</v>
      </c>
      <c r="G13" s="8">
        <v>669.178</v>
      </c>
      <c r="H13" s="8">
        <v>850</v>
      </c>
      <c r="I13" s="8">
        <v>419</v>
      </c>
      <c r="J13" s="14">
        <v>0.62614132562636549</v>
      </c>
    </row>
    <row r="14" spans="1:12" x14ac:dyDescent="0.25">
      <c r="A14" t="s">
        <v>21</v>
      </c>
      <c r="B14" s="8">
        <v>692</v>
      </c>
      <c r="C14" s="6">
        <v>199001</v>
      </c>
      <c r="D14" s="6">
        <v>202212</v>
      </c>
      <c r="E14" s="8">
        <v>92646</v>
      </c>
      <c r="F14" s="14">
        <v>2.2848484848484842</v>
      </c>
      <c r="G14" s="8">
        <v>384.91199999999998</v>
      </c>
      <c r="H14" s="8">
        <v>367</v>
      </c>
      <c r="I14" s="8">
        <v>154</v>
      </c>
      <c r="J14" s="14">
        <v>0.40009144947416553</v>
      </c>
    </row>
    <row r="15" spans="1:12" x14ac:dyDescent="0.25">
      <c r="A15" t="s">
        <v>22</v>
      </c>
      <c r="B15" s="8">
        <v>124</v>
      </c>
      <c r="C15" s="6">
        <v>199001</v>
      </c>
      <c r="D15" s="6">
        <v>202212</v>
      </c>
      <c r="E15" s="8">
        <v>24910</v>
      </c>
      <c r="F15" s="14">
        <v>1.6658181818181823</v>
      </c>
      <c r="G15" s="8">
        <v>176.41500000000002</v>
      </c>
      <c r="H15" s="8">
        <v>83</v>
      </c>
      <c r="I15" s="8">
        <v>59</v>
      </c>
      <c r="J15" s="14">
        <v>0.33443868151801148</v>
      </c>
      <c r="L15" s="56"/>
    </row>
    <row r="16" spans="1:12" x14ac:dyDescent="0.25">
      <c r="A16" t="s">
        <v>23</v>
      </c>
      <c r="B16" s="8">
        <v>426</v>
      </c>
      <c r="C16" s="6">
        <v>199001</v>
      </c>
      <c r="D16" s="6">
        <v>202212</v>
      </c>
      <c r="E16" s="8">
        <v>29198</v>
      </c>
      <c r="F16" s="14">
        <v>1.9197878787878788</v>
      </c>
      <c r="G16" s="8">
        <v>854.27800000000002</v>
      </c>
      <c r="H16" s="8">
        <v>629</v>
      </c>
      <c r="I16" s="8">
        <v>497</v>
      </c>
      <c r="J16" s="14">
        <v>0.58177782876300221</v>
      </c>
    </row>
    <row r="17" spans="1:10" x14ac:dyDescent="0.25">
      <c r="A17" t="s">
        <v>24</v>
      </c>
      <c r="B17" s="8">
        <v>1254</v>
      </c>
      <c r="C17" s="6">
        <v>199001</v>
      </c>
      <c r="D17" s="6">
        <v>202212</v>
      </c>
      <c r="E17" s="8">
        <v>56361</v>
      </c>
      <c r="F17" s="14">
        <v>2.1261212121212121</v>
      </c>
      <c r="G17" s="8">
        <v>344.02200000000005</v>
      </c>
      <c r="H17" s="8">
        <v>862</v>
      </c>
      <c r="I17" s="8">
        <v>424</v>
      </c>
      <c r="J17" s="14">
        <v>1.2324793181831393</v>
      </c>
    </row>
    <row r="18" spans="1:10" x14ac:dyDescent="0.25">
      <c r="A18" t="s">
        <v>25</v>
      </c>
      <c r="B18" s="8">
        <v>412</v>
      </c>
      <c r="C18" s="6">
        <v>199001</v>
      </c>
      <c r="D18" s="6">
        <v>202212</v>
      </c>
      <c r="E18" s="8">
        <v>92434</v>
      </c>
      <c r="F18" s="14">
        <v>1.6534242424242425</v>
      </c>
      <c r="G18" s="8">
        <v>541.50700000000006</v>
      </c>
      <c r="H18" s="8">
        <v>1678</v>
      </c>
      <c r="I18" s="8">
        <v>858</v>
      </c>
      <c r="J18" s="14">
        <v>1.5844670521341366</v>
      </c>
    </row>
    <row r="19" spans="1:10" x14ac:dyDescent="0.25">
      <c r="A19" t="s">
        <v>9</v>
      </c>
      <c r="B19" s="8">
        <v>4357</v>
      </c>
      <c r="C19" s="6">
        <v>199001</v>
      </c>
      <c r="D19" s="6">
        <v>202212</v>
      </c>
      <c r="E19" s="8">
        <v>47318</v>
      </c>
      <c r="F19" s="14">
        <v>1.8220303030303027</v>
      </c>
      <c r="G19" s="8">
        <v>2003.1</v>
      </c>
      <c r="H19" s="8">
        <v>2800</v>
      </c>
      <c r="I19" s="8">
        <v>2347</v>
      </c>
      <c r="J19" s="14">
        <v>1.1716838899705457</v>
      </c>
    </row>
    <row r="20" spans="1:10" x14ac:dyDescent="0.25">
      <c r="A20" t="s">
        <v>26</v>
      </c>
      <c r="B20" s="8">
        <v>3248</v>
      </c>
      <c r="C20" s="6">
        <v>199001</v>
      </c>
      <c r="D20" s="6">
        <v>202212</v>
      </c>
      <c r="E20" s="8">
        <v>66408</v>
      </c>
      <c r="F20" s="14">
        <v>2.9212424242424238</v>
      </c>
      <c r="G20" s="8">
        <v>1400.9749999999999</v>
      </c>
      <c r="H20" s="8">
        <v>1531</v>
      </c>
      <c r="I20" s="8">
        <v>768</v>
      </c>
      <c r="J20" s="14">
        <v>0.54818965363407635</v>
      </c>
    </row>
    <row r="21" spans="1:10" x14ac:dyDescent="0.25">
      <c r="A21" t="s">
        <v>259</v>
      </c>
      <c r="B21" s="8">
        <v>2851</v>
      </c>
      <c r="C21" s="6">
        <v>199001</v>
      </c>
      <c r="D21" s="6">
        <v>202212</v>
      </c>
      <c r="E21" s="8">
        <v>49700</v>
      </c>
      <c r="F21" s="14">
        <v>3.2174848484848497</v>
      </c>
      <c r="G21" s="8">
        <v>291.44399999999996</v>
      </c>
      <c r="H21" s="8">
        <v>4128</v>
      </c>
      <c r="I21" s="8">
        <v>1748</v>
      </c>
      <c r="J21" s="14">
        <v>5.997721689243904</v>
      </c>
    </row>
    <row r="22" spans="1:10" x14ac:dyDescent="0.25">
      <c r="A22" t="s">
        <v>10</v>
      </c>
      <c r="B22" s="8">
        <v>774</v>
      </c>
      <c r="C22" s="6">
        <v>199411</v>
      </c>
      <c r="D22" s="6">
        <v>202212</v>
      </c>
      <c r="E22" s="8">
        <v>55359</v>
      </c>
      <c r="F22" s="14">
        <v>4.2528965517241373</v>
      </c>
      <c r="G22" s="8">
        <v>438.88199999999995</v>
      </c>
      <c r="H22" s="8">
        <v>229</v>
      </c>
      <c r="I22" s="8">
        <v>117</v>
      </c>
      <c r="J22" s="14">
        <v>0.2665864628761262</v>
      </c>
    </row>
    <row r="23" spans="1:10" x14ac:dyDescent="0.25">
      <c r="A23" t="s">
        <v>27</v>
      </c>
      <c r="B23" s="8">
        <v>4887</v>
      </c>
      <c r="C23" s="6">
        <v>199001</v>
      </c>
      <c r="D23" s="6">
        <v>202212</v>
      </c>
      <c r="E23" s="8">
        <v>34358</v>
      </c>
      <c r="F23" s="14">
        <v>0.91430303030303028</v>
      </c>
      <c r="G23" s="8">
        <v>1104.06</v>
      </c>
      <c r="H23" s="8">
        <v>5409</v>
      </c>
      <c r="I23" s="8">
        <v>3984</v>
      </c>
      <c r="J23" s="14">
        <v>3.6084995380685836</v>
      </c>
    </row>
    <row r="24" spans="1:10" x14ac:dyDescent="0.25">
      <c r="A24" t="s">
        <v>28</v>
      </c>
      <c r="B24" s="8">
        <v>279</v>
      </c>
      <c r="C24" s="6">
        <v>199001</v>
      </c>
      <c r="D24" s="6">
        <v>202212</v>
      </c>
      <c r="E24" s="8">
        <v>47278</v>
      </c>
      <c r="F24" s="14">
        <v>2.7439696969696978</v>
      </c>
      <c r="G24" s="8">
        <v>196.92699999999999</v>
      </c>
      <c r="H24" s="8">
        <v>99</v>
      </c>
      <c r="I24" s="8">
        <v>44</v>
      </c>
      <c r="J24" s="14">
        <v>0.22343304879473105</v>
      </c>
    </row>
    <row r="25" spans="1:10" x14ac:dyDescent="0.25">
      <c r="A25" t="s">
        <v>5</v>
      </c>
      <c r="B25" s="8">
        <v>1068</v>
      </c>
      <c r="C25" s="6">
        <v>199001</v>
      </c>
      <c r="D25" s="6">
        <v>202212</v>
      </c>
      <c r="E25" s="8">
        <v>79426</v>
      </c>
      <c r="F25" s="14">
        <v>5.5251515151515171</v>
      </c>
      <c r="G25" s="8">
        <v>384.74</v>
      </c>
      <c r="H25" s="8">
        <v>401</v>
      </c>
      <c r="I25" s="8">
        <v>288</v>
      </c>
      <c r="J25" s="14">
        <v>0.74855746738056872</v>
      </c>
    </row>
    <row r="26" spans="1:10" x14ac:dyDescent="0.25">
      <c r="A26" t="s">
        <v>29</v>
      </c>
      <c r="B26" s="8">
        <v>3302</v>
      </c>
      <c r="C26" s="6">
        <v>199001</v>
      </c>
      <c r="D26" s="6">
        <v>202212</v>
      </c>
      <c r="E26" s="8">
        <v>33592</v>
      </c>
      <c r="F26" s="14">
        <v>4.8947878787878789</v>
      </c>
      <c r="G26" s="8">
        <v>1450.845</v>
      </c>
      <c r="H26" s="8">
        <v>1518</v>
      </c>
      <c r="I26" s="8">
        <v>683</v>
      </c>
      <c r="J26" s="14">
        <v>0.47076014322687815</v>
      </c>
    </row>
    <row r="27" spans="1:10" x14ac:dyDescent="0.25">
      <c r="A27" t="s">
        <v>11</v>
      </c>
      <c r="B27" s="8">
        <v>2585</v>
      </c>
      <c r="C27" s="6">
        <v>199001</v>
      </c>
      <c r="D27" s="6">
        <v>202212</v>
      </c>
      <c r="E27" s="8">
        <v>35513</v>
      </c>
      <c r="F27" s="14">
        <v>4.6770303030303033</v>
      </c>
      <c r="G27" s="8">
        <v>662.03700000000003</v>
      </c>
      <c r="H27" s="8">
        <v>1596</v>
      </c>
      <c r="I27" s="8">
        <v>646</v>
      </c>
      <c r="J27" s="14">
        <v>0.97577627836510639</v>
      </c>
    </row>
    <row r="28" spans="1:10" x14ac:dyDescent="0.25">
      <c r="A28" t="s">
        <v>6</v>
      </c>
      <c r="B28" s="8">
        <v>118</v>
      </c>
      <c r="C28" s="6">
        <v>199001</v>
      </c>
      <c r="D28" s="6">
        <v>202212</v>
      </c>
      <c r="E28" s="8">
        <v>13622</v>
      </c>
      <c r="F28" s="14">
        <v>2.6350303030303031</v>
      </c>
      <c r="G28" s="8">
        <v>472.67399999999998</v>
      </c>
      <c r="H28" s="8">
        <v>41</v>
      </c>
      <c r="I28" s="8">
        <v>43</v>
      </c>
      <c r="J28" s="14">
        <v>9.097179028252031E-2</v>
      </c>
    </row>
    <row r="29" spans="1:10" x14ac:dyDescent="0.25">
      <c r="A29" t="s">
        <v>2</v>
      </c>
      <c r="B29" s="8">
        <v>470</v>
      </c>
      <c r="C29" s="6">
        <v>199308</v>
      </c>
      <c r="D29" s="6">
        <v>202212</v>
      </c>
      <c r="E29" s="8">
        <v>8857</v>
      </c>
      <c r="F29" s="14">
        <v>2.4241999999999999</v>
      </c>
      <c r="G29" s="8">
        <v>1465.5260000000001</v>
      </c>
      <c r="H29" s="8">
        <v>603</v>
      </c>
      <c r="I29" s="8">
        <v>388</v>
      </c>
      <c r="J29" s="14">
        <v>0.26475135889776091</v>
      </c>
    </row>
    <row r="30" spans="1:10" x14ac:dyDescent="0.25">
      <c r="A30" t="s">
        <v>7</v>
      </c>
      <c r="B30" s="8">
        <v>4968</v>
      </c>
      <c r="C30" s="6">
        <v>199101</v>
      </c>
      <c r="D30" s="6">
        <v>202212</v>
      </c>
      <c r="E30" s="8">
        <v>12970</v>
      </c>
      <c r="F30" s="14">
        <v>9.0563125000000007</v>
      </c>
      <c r="G30" s="8">
        <v>17907.991000000002</v>
      </c>
      <c r="H30" s="8">
        <v>10872</v>
      </c>
      <c r="I30" s="8">
        <v>3155</v>
      </c>
      <c r="J30" s="14">
        <v>0.17617833290177551</v>
      </c>
    </row>
    <row r="31" spans="1:10" x14ac:dyDescent="0.25">
      <c r="A31" t="s">
        <v>30</v>
      </c>
      <c r="B31" s="8">
        <v>70</v>
      </c>
      <c r="C31" s="6">
        <v>199001</v>
      </c>
      <c r="D31" s="6">
        <v>202212</v>
      </c>
      <c r="E31" s="8">
        <v>6644</v>
      </c>
      <c r="F31" s="14">
        <v>3.5209696969696971</v>
      </c>
      <c r="G31" s="8">
        <v>286.87099999999998</v>
      </c>
      <c r="H31" s="8">
        <v>63</v>
      </c>
      <c r="I31" s="8">
        <v>66</v>
      </c>
      <c r="J31" s="14">
        <v>0.23006856740486142</v>
      </c>
    </row>
    <row r="32" spans="1:10" x14ac:dyDescent="0.25">
      <c r="A32" t="s">
        <v>31</v>
      </c>
      <c r="B32" s="8">
        <v>4287</v>
      </c>
      <c r="C32" s="6">
        <v>199001</v>
      </c>
      <c r="D32" s="6">
        <v>202212</v>
      </c>
      <c r="E32" s="8">
        <v>2466</v>
      </c>
      <c r="F32" s="14">
        <v>6.2109696969696966</v>
      </c>
      <c r="G32" s="8">
        <v>3141.962</v>
      </c>
      <c r="H32" s="8">
        <v>3356</v>
      </c>
      <c r="I32" s="8">
        <v>905</v>
      </c>
      <c r="J32" s="14">
        <v>0.28803658351055805</v>
      </c>
    </row>
    <row r="33" spans="1:10" x14ac:dyDescent="0.25">
      <c r="A33" t="s">
        <v>32</v>
      </c>
      <c r="B33" s="8">
        <v>881</v>
      </c>
      <c r="C33" s="6">
        <v>199001</v>
      </c>
      <c r="D33" s="6">
        <v>202212</v>
      </c>
      <c r="E33" s="8">
        <v>4691</v>
      </c>
      <c r="F33" s="14">
        <v>4.9163030303030304</v>
      </c>
      <c r="G33" s="8">
        <v>1151.172</v>
      </c>
      <c r="H33" s="8">
        <v>550</v>
      </c>
      <c r="I33" s="8">
        <v>173</v>
      </c>
      <c r="J33" s="14">
        <v>0.15028162602982004</v>
      </c>
    </row>
    <row r="34" spans="1:10" x14ac:dyDescent="0.25">
      <c r="A34" t="s">
        <v>33</v>
      </c>
      <c r="B34" s="8">
        <v>1416</v>
      </c>
      <c r="C34" s="6">
        <v>199001</v>
      </c>
      <c r="D34" s="6">
        <v>202212</v>
      </c>
      <c r="E34" s="8">
        <v>13108</v>
      </c>
      <c r="F34" s="14">
        <v>5.3420303030303034</v>
      </c>
      <c r="G34" s="8">
        <v>386.82300000000004</v>
      </c>
      <c r="H34" s="8">
        <v>376</v>
      </c>
      <c r="I34" s="8">
        <v>255</v>
      </c>
      <c r="J34" s="14">
        <v>0.65921623067914781</v>
      </c>
    </row>
    <row r="35" spans="1:10" x14ac:dyDescent="0.25">
      <c r="A35" t="s">
        <v>3</v>
      </c>
      <c r="B35" s="8">
        <v>263</v>
      </c>
      <c r="C35" s="6">
        <v>199001</v>
      </c>
      <c r="D35" s="6">
        <v>202212</v>
      </c>
      <c r="E35" s="8">
        <v>10948</v>
      </c>
      <c r="F35" s="14">
        <v>2.308969696969696</v>
      </c>
      <c r="G35" s="8">
        <v>1134.1279999999999</v>
      </c>
      <c r="H35" s="8">
        <v>447</v>
      </c>
      <c r="I35" s="8">
        <v>230</v>
      </c>
      <c r="J35" s="14">
        <v>0.20279897859853563</v>
      </c>
    </row>
    <row r="36" spans="1:10" x14ac:dyDescent="0.25">
      <c r="A36" t="s">
        <v>34</v>
      </c>
      <c r="B36" s="8">
        <v>208</v>
      </c>
      <c r="C36" s="6">
        <v>199311</v>
      </c>
      <c r="D36" s="6">
        <v>202212</v>
      </c>
      <c r="E36" s="8">
        <v>2326</v>
      </c>
      <c r="F36" s="14">
        <v>4.6705333333333332</v>
      </c>
      <c r="G36" s="8">
        <v>447.39599999999996</v>
      </c>
      <c r="H36" s="8">
        <v>46</v>
      </c>
      <c r="I36" s="8">
        <v>31</v>
      </c>
      <c r="J36" s="14">
        <v>6.9289846131838473E-2</v>
      </c>
    </row>
    <row r="37" spans="1:10" x14ac:dyDescent="0.25">
      <c r="A37" t="s">
        <v>35</v>
      </c>
      <c r="B37" s="8">
        <v>1070</v>
      </c>
      <c r="C37" s="6">
        <v>199306</v>
      </c>
      <c r="D37" s="6">
        <v>202212</v>
      </c>
      <c r="E37" s="8">
        <v>19023</v>
      </c>
      <c r="F37" s="14">
        <v>4.0784666666666665</v>
      </c>
      <c r="G37" s="8">
        <v>625.76099999999997</v>
      </c>
      <c r="H37" s="8">
        <v>147</v>
      </c>
      <c r="I37" s="8">
        <v>103</v>
      </c>
      <c r="J37" s="14">
        <v>0.1645995835470731</v>
      </c>
    </row>
    <row r="38" spans="1:10" x14ac:dyDescent="0.25">
      <c r="A38" t="s">
        <v>1</v>
      </c>
      <c r="B38" s="8">
        <v>292</v>
      </c>
      <c r="C38" s="6">
        <v>199508</v>
      </c>
      <c r="D38" s="6">
        <v>202212</v>
      </c>
      <c r="E38" s="8">
        <v>14665</v>
      </c>
      <c r="F38" s="14">
        <v>2.478214285714285</v>
      </c>
      <c r="G38" s="8">
        <v>1797.3130000000001</v>
      </c>
      <c r="H38" s="8">
        <v>494</v>
      </c>
      <c r="I38" s="8">
        <v>324</v>
      </c>
      <c r="J38" s="14">
        <v>0.18026910170905122</v>
      </c>
    </row>
    <row r="39" spans="1:10" x14ac:dyDescent="0.25">
      <c r="A39" t="s">
        <v>36</v>
      </c>
      <c r="B39" s="8">
        <v>244</v>
      </c>
      <c r="C39" s="6">
        <v>200001</v>
      </c>
      <c r="D39" s="6">
        <v>202212</v>
      </c>
      <c r="E39" s="8">
        <v>27941</v>
      </c>
      <c r="F39" s="14">
        <v>3.329608695652174</v>
      </c>
      <c r="G39" s="8">
        <v>821.07600000000002</v>
      </c>
      <c r="H39" s="8">
        <v>2630</v>
      </c>
      <c r="I39" s="8">
        <v>657</v>
      </c>
      <c r="J39" s="14">
        <v>0.80016953363635035</v>
      </c>
    </row>
    <row r="40" spans="1:10" x14ac:dyDescent="0.25">
      <c r="A40" t="s">
        <v>37</v>
      </c>
      <c r="B40" s="8">
        <v>856</v>
      </c>
      <c r="C40" s="6">
        <v>199001</v>
      </c>
      <c r="D40" s="6">
        <v>202212</v>
      </c>
      <c r="E40" s="8">
        <v>6739</v>
      </c>
      <c r="F40" s="14">
        <v>2.0606666666666671</v>
      </c>
      <c r="G40" s="8">
        <v>285.45300000000003</v>
      </c>
      <c r="H40" s="8">
        <v>383</v>
      </c>
      <c r="I40" s="8">
        <v>292</v>
      </c>
      <c r="J40" s="14">
        <v>1.0229354744914223</v>
      </c>
    </row>
    <row r="41" spans="1:10" x14ac:dyDescent="0.25">
      <c r="A41" t="s">
        <v>38</v>
      </c>
      <c r="B41" s="8">
        <v>995</v>
      </c>
      <c r="C41" s="6">
        <v>199001</v>
      </c>
      <c r="D41" s="6">
        <v>202212</v>
      </c>
      <c r="E41" s="8">
        <v>7631</v>
      </c>
      <c r="F41" s="14">
        <v>3.9880000000000004</v>
      </c>
      <c r="G41" s="8">
        <v>446.29100000000005</v>
      </c>
      <c r="H41" s="8">
        <v>555</v>
      </c>
      <c r="I41" s="8">
        <v>207</v>
      </c>
      <c r="J41" s="14">
        <v>0.46382293167462479</v>
      </c>
    </row>
    <row r="42" spans="1:10" x14ac:dyDescent="0.25">
      <c r="A42" t="s">
        <v>39</v>
      </c>
      <c r="B42" s="8">
        <v>522</v>
      </c>
      <c r="C42" s="6">
        <v>199002</v>
      </c>
      <c r="D42" s="6">
        <v>202212</v>
      </c>
      <c r="E42" s="8">
        <v>9961</v>
      </c>
      <c r="F42" s="14">
        <v>4.7649696969696969</v>
      </c>
      <c r="G42" s="8">
        <v>645.97899999999993</v>
      </c>
      <c r="H42" s="8">
        <v>250</v>
      </c>
      <c r="I42" s="8">
        <v>102</v>
      </c>
      <c r="J42" s="14">
        <v>0.15789986981000931</v>
      </c>
    </row>
    <row r="43" spans="1:10" x14ac:dyDescent="0.25">
      <c r="A43" t="s">
        <v>40</v>
      </c>
      <c r="B43" s="8">
        <v>145</v>
      </c>
      <c r="C43" s="6">
        <v>200105</v>
      </c>
      <c r="D43" s="6">
        <v>202212</v>
      </c>
      <c r="E43" s="8">
        <v>47793</v>
      </c>
      <c r="F43" s="14">
        <v>3.6186818181818183</v>
      </c>
      <c r="G43" s="8">
        <v>400.601</v>
      </c>
      <c r="H43" s="8">
        <v>701</v>
      </c>
      <c r="I43" s="8">
        <v>173</v>
      </c>
      <c r="J43" s="14">
        <v>0.43185114365665589</v>
      </c>
    </row>
    <row r="44" spans="1:10" x14ac:dyDescent="0.25">
      <c r="B44"/>
      <c r="C44" s="6"/>
      <c r="D44" s="6"/>
      <c r="E44"/>
      <c r="F44" s="7"/>
      <c r="G44" s="6"/>
      <c r="H44" s="8"/>
      <c r="I44" s="6"/>
      <c r="J44"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5"/>
  <sheetViews>
    <sheetView workbookViewId="0">
      <pane ySplit="1" topLeftCell="A2" activePane="bottomLeft" state="frozen"/>
      <selection pane="bottomLeft" activeCell="H28" sqref="H28"/>
    </sheetView>
  </sheetViews>
  <sheetFormatPr defaultRowHeight="15" x14ac:dyDescent="0.25"/>
  <cols>
    <col min="1" max="1" width="25.42578125" customWidth="1"/>
    <col min="2" max="2" width="55.140625" customWidth="1"/>
    <col min="4" max="4" width="16.85546875" style="3" customWidth="1"/>
  </cols>
  <sheetData>
    <row r="1" spans="1:4" ht="35.25" customHeight="1" x14ac:dyDescent="0.25">
      <c r="A1" s="23" t="s">
        <v>214</v>
      </c>
      <c r="B1" s="23" t="s">
        <v>224</v>
      </c>
      <c r="C1" s="21" t="s">
        <v>217</v>
      </c>
      <c r="D1" s="24" t="s">
        <v>227</v>
      </c>
    </row>
    <row r="2" spans="1:4" x14ac:dyDescent="0.25">
      <c r="A2" t="s">
        <v>240</v>
      </c>
      <c r="B2" t="s">
        <v>163</v>
      </c>
      <c r="C2" s="8">
        <v>3892</v>
      </c>
      <c r="D2" s="4">
        <v>0.55050316407938249</v>
      </c>
    </row>
    <row r="3" spans="1:4" x14ac:dyDescent="0.25">
      <c r="A3" t="s">
        <v>240</v>
      </c>
      <c r="B3" t="s">
        <v>225</v>
      </c>
      <c r="C3" s="8">
        <v>1755</v>
      </c>
      <c r="D3" s="4">
        <v>2.2637263542794963E-2</v>
      </c>
    </row>
    <row r="4" spans="1:4" x14ac:dyDescent="0.25">
      <c r="A4" t="s">
        <v>240</v>
      </c>
      <c r="B4" t="s">
        <v>162</v>
      </c>
      <c r="C4" s="8">
        <v>14904</v>
      </c>
      <c r="D4" s="4">
        <v>0.4268068965182571</v>
      </c>
    </row>
    <row r="5" spans="1:4" x14ac:dyDescent="0.25">
      <c r="A5" t="s">
        <v>226</v>
      </c>
      <c r="B5" t="s">
        <v>163</v>
      </c>
      <c r="C5" s="8">
        <v>334</v>
      </c>
      <c r="D5" s="4">
        <v>0.72487215805797189</v>
      </c>
    </row>
    <row r="6" spans="1:4" x14ac:dyDescent="0.25">
      <c r="A6" t="s">
        <v>226</v>
      </c>
      <c r="B6" t="s">
        <v>225</v>
      </c>
      <c r="C6" s="8">
        <v>8</v>
      </c>
      <c r="D6" s="4">
        <v>1.5672353926008407E-4</v>
      </c>
    </row>
    <row r="7" spans="1:4" x14ac:dyDescent="0.25">
      <c r="A7" t="s">
        <v>226</v>
      </c>
      <c r="B7" t="s">
        <v>162</v>
      </c>
      <c r="C7" s="8">
        <v>317</v>
      </c>
      <c r="D7" s="4">
        <v>0.25942922453001005</v>
      </c>
    </row>
    <row r="8" spans="1:4" x14ac:dyDescent="0.25">
      <c r="A8" t="s">
        <v>13</v>
      </c>
      <c r="B8" t="s">
        <v>164</v>
      </c>
      <c r="C8" s="8">
        <v>2600</v>
      </c>
      <c r="D8" s="4">
        <v>0.98702380033976678</v>
      </c>
    </row>
    <row r="9" spans="1:4" x14ac:dyDescent="0.25">
      <c r="A9" t="s">
        <v>14</v>
      </c>
      <c r="B9" t="s">
        <v>165</v>
      </c>
      <c r="C9" s="8">
        <v>188</v>
      </c>
      <c r="D9" s="4">
        <v>0.98571161704051624</v>
      </c>
    </row>
    <row r="10" spans="1:4" x14ac:dyDescent="0.25">
      <c r="A10" t="s">
        <v>15</v>
      </c>
      <c r="B10" t="s">
        <v>166</v>
      </c>
      <c r="C10" s="8">
        <v>331</v>
      </c>
      <c r="D10" s="4">
        <v>0.99785478276359774</v>
      </c>
    </row>
    <row r="11" spans="1:4" x14ac:dyDescent="0.25">
      <c r="A11" t="s">
        <v>4</v>
      </c>
      <c r="B11" t="s">
        <v>167</v>
      </c>
      <c r="C11" s="8">
        <v>439</v>
      </c>
      <c r="D11" s="4">
        <v>1</v>
      </c>
    </row>
    <row r="12" spans="1:4" x14ac:dyDescent="0.25">
      <c r="A12" t="s">
        <v>16</v>
      </c>
      <c r="B12" t="s">
        <v>168</v>
      </c>
      <c r="C12" s="8">
        <v>355</v>
      </c>
      <c r="D12" s="4">
        <v>1</v>
      </c>
    </row>
    <row r="13" spans="1:4" x14ac:dyDescent="0.25">
      <c r="A13" t="s">
        <v>17</v>
      </c>
      <c r="B13" t="s">
        <v>169</v>
      </c>
      <c r="C13" s="8">
        <v>1891</v>
      </c>
      <c r="D13" s="4">
        <v>0.99936990136709236</v>
      </c>
    </row>
    <row r="14" spans="1:4" x14ac:dyDescent="0.25">
      <c r="A14" t="s">
        <v>18</v>
      </c>
      <c r="B14" t="s">
        <v>131</v>
      </c>
      <c r="C14" s="8">
        <v>1186</v>
      </c>
      <c r="D14" s="4">
        <v>0.10509688616601746</v>
      </c>
    </row>
    <row r="15" spans="1:4" x14ac:dyDescent="0.25">
      <c r="A15" t="s">
        <v>18</v>
      </c>
      <c r="B15" t="s">
        <v>170</v>
      </c>
      <c r="C15" s="8">
        <v>645</v>
      </c>
      <c r="D15" s="4">
        <v>0.8809903036209733</v>
      </c>
    </row>
    <row r="16" spans="1:4" x14ac:dyDescent="0.25">
      <c r="A16" t="s">
        <v>19</v>
      </c>
      <c r="B16" t="s">
        <v>171</v>
      </c>
      <c r="C16" s="8">
        <v>421</v>
      </c>
      <c r="D16" s="4">
        <v>1</v>
      </c>
    </row>
    <row r="17" spans="1:4" x14ac:dyDescent="0.25">
      <c r="A17" t="s">
        <v>12</v>
      </c>
      <c r="B17" t="s">
        <v>172</v>
      </c>
      <c r="C17" s="8">
        <v>85</v>
      </c>
      <c r="D17" s="4">
        <v>1</v>
      </c>
    </row>
    <row r="18" spans="1:4" x14ac:dyDescent="0.25">
      <c r="A18" t="s">
        <v>20</v>
      </c>
      <c r="B18" t="s">
        <v>173</v>
      </c>
      <c r="C18" s="8">
        <v>835</v>
      </c>
      <c r="D18" s="4">
        <v>0.99998955603971029</v>
      </c>
    </row>
    <row r="19" spans="1:4" x14ac:dyDescent="0.25">
      <c r="A19" t="s">
        <v>8</v>
      </c>
      <c r="B19" t="s">
        <v>174</v>
      </c>
      <c r="C19" s="8">
        <v>375</v>
      </c>
      <c r="D19" s="4">
        <v>1</v>
      </c>
    </row>
    <row r="20" spans="1:4" x14ac:dyDescent="0.25">
      <c r="A20" t="s">
        <v>21</v>
      </c>
      <c r="B20" t="s">
        <v>175</v>
      </c>
      <c r="C20" s="8">
        <v>747</v>
      </c>
      <c r="D20" s="4">
        <v>1</v>
      </c>
    </row>
    <row r="21" spans="1:4" x14ac:dyDescent="0.25">
      <c r="A21" t="s">
        <v>22</v>
      </c>
      <c r="B21" t="s">
        <v>176</v>
      </c>
      <c r="C21" s="8">
        <v>133</v>
      </c>
      <c r="D21" s="4">
        <v>1</v>
      </c>
    </row>
    <row r="22" spans="1:4" x14ac:dyDescent="0.25">
      <c r="A22" t="s">
        <v>23</v>
      </c>
      <c r="B22" t="s">
        <v>177</v>
      </c>
      <c r="C22" s="8">
        <v>447</v>
      </c>
      <c r="D22" s="4">
        <v>0.99979174950396754</v>
      </c>
    </row>
    <row r="23" spans="1:4" x14ac:dyDescent="0.25">
      <c r="A23" t="s">
        <v>24</v>
      </c>
      <c r="B23" t="s">
        <v>178</v>
      </c>
      <c r="C23" s="8">
        <v>1422</v>
      </c>
      <c r="D23" s="4">
        <v>0.99772792842532443</v>
      </c>
    </row>
    <row r="24" spans="1:4" x14ac:dyDescent="0.25">
      <c r="A24" t="s">
        <v>25</v>
      </c>
      <c r="B24" t="s">
        <v>179</v>
      </c>
      <c r="C24" s="8">
        <v>443</v>
      </c>
      <c r="D24" s="4">
        <v>0.99969270513345054</v>
      </c>
    </row>
    <row r="25" spans="1:4" x14ac:dyDescent="0.25">
      <c r="A25" t="s">
        <v>9</v>
      </c>
      <c r="B25" t="s">
        <v>180</v>
      </c>
      <c r="C25" s="8">
        <v>4640</v>
      </c>
      <c r="D25" s="4">
        <v>0.98006488789738377</v>
      </c>
    </row>
    <row r="26" spans="1:4" x14ac:dyDescent="0.25">
      <c r="A26" t="s">
        <v>26</v>
      </c>
      <c r="B26" t="s">
        <v>181</v>
      </c>
      <c r="C26" s="8">
        <v>3526</v>
      </c>
      <c r="D26" s="4">
        <v>0.99999557070291312</v>
      </c>
    </row>
    <row r="27" spans="1:4" x14ac:dyDescent="0.25">
      <c r="A27" t="s">
        <v>259</v>
      </c>
      <c r="B27" t="s">
        <v>0</v>
      </c>
      <c r="C27" s="8">
        <v>2994</v>
      </c>
      <c r="D27" s="4">
        <v>0.92681368227206518</v>
      </c>
    </row>
    <row r="28" spans="1:4" x14ac:dyDescent="0.25">
      <c r="A28" t="s">
        <v>10</v>
      </c>
      <c r="B28" t="s">
        <v>182</v>
      </c>
      <c r="C28" s="8">
        <v>839</v>
      </c>
      <c r="D28" s="4">
        <v>0.99878958308671706</v>
      </c>
    </row>
    <row r="29" spans="1:4" x14ac:dyDescent="0.25">
      <c r="A29" t="s">
        <v>27</v>
      </c>
      <c r="B29" t="s">
        <v>183</v>
      </c>
      <c r="C29" s="8">
        <v>4946</v>
      </c>
      <c r="D29" s="4">
        <v>0.99297386752966665</v>
      </c>
    </row>
    <row r="30" spans="1:4" x14ac:dyDescent="0.25">
      <c r="A30" t="s">
        <v>28</v>
      </c>
      <c r="B30" t="s">
        <v>184</v>
      </c>
      <c r="C30" s="8">
        <v>292</v>
      </c>
      <c r="D30" s="4">
        <v>0.99417186691380033</v>
      </c>
    </row>
    <row r="31" spans="1:4" x14ac:dyDescent="0.25">
      <c r="A31" t="s">
        <v>5</v>
      </c>
      <c r="B31" t="s">
        <v>185</v>
      </c>
      <c r="C31" s="8">
        <v>1083</v>
      </c>
      <c r="D31" s="4">
        <v>1</v>
      </c>
    </row>
    <row r="32" spans="1:4" x14ac:dyDescent="0.25">
      <c r="A32" t="s">
        <v>29</v>
      </c>
      <c r="B32" t="s">
        <v>186</v>
      </c>
      <c r="C32" s="8">
        <v>1964</v>
      </c>
      <c r="D32" s="4">
        <v>0.19507422985282785</v>
      </c>
    </row>
    <row r="33" spans="1:4" x14ac:dyDescent="0.25">
      <c r="A33" t="s">
        <v>29</v>
      </c>
      <c r="B33" t="s">
        <v>187</v>
      </c>
      <c r="C33" s="8">
        <v>1440</v>
      </c>
      <c r="D33" s="4">
        <v>0.80490560005624379</v>
      </c>
    </row>
    <row r="34" spans="1:4" x14ac:dyDescent="0.25">
      <c r="A34" t="s">
        <v>11</v>
      </c>
      <c r="B34" t="s">
        <v>188</v>
      </c>
      <c r="C34" s="8">
        <v>1523</v>
      </c>
      <c r="D34" s="4">
        <v>0.15485354768764972</v>
      </c>
    </row>
    <row r="35" spans="1:4" x14ac:dyDescent="0.25">
      <c r="A35" t="s">
        <v>11</v>
      </c>
      <c r="B35" t="s">
        <v>189</v>
      </c>
      <c r="C35" s="8">
        <v>1134</v>
      </c>
      <c r="D35" s="4">
        <v>0.83139130838778752</v>
      </c>
    </row>
    <row r="36" spans="1:4" x14ac:dyDescent="0.25">
      <c r="A36" t="s">
        <v>6</v>
      </c>
      <c r="B36" t="s">
        <v>190</v>
      </c>
      <c r="C36" s="8">
        <v>151</v>
      </c>
      <c r="D36" s="4">
        <v>1</v>
      </c>
    </row>
    <row r="37" spans="1:4" x14ac:dyDescent="0.25">
      <c r="A37" t="s">
        <v>2</v>
      </c>
      <c r="B37" t="s">
        <v>191</v>
      </c>
      <c r="C37" s="8">
        <v>549</v>
      </c>
      <c r="D37" s="4">
        <v>0.99999997701779231</v>
      </c>
    </row>
    <row r="38" spans="1:4" x14ac:dyDescent="0.25">
      <c r="A38" t="s">
        <v>7</v>
      </c>
      <c r="B38" t="s">
        <v>192</v>
      </c>
      <c r="C38" s="8">
        <v>2309</v>
      </c>
      <c r="D38" s="4">
        <v>0.52249793932839128</v>
      </c>
    </row>
    <row r="39" spans="1:4" x14ac:dyDescent="0.25">
      <c r="A39" t="s">
        <v>7</v>
      </c>
      <c r="B39" t="s">
        <v>193</v>
      </c>
      <c r="C39" s="8">
        <v>2885</v>
      </c>
      <c r="D39" s="4">
        <v>0.37427787399528412</v>
      </c>
    </row>
    <row r="40" spans="1:4" x14ac:dyDescent="0.25">
      <c r="A40" t="s">
        <v>30</v>
      </c>
      <c r="B40" t="s">
        <v>133</v>
      </c>
      <c r="C40" s="8">
        <v>76</v>
      </c>
      <c r="D40" s="4">
        <v>1</v>
      </c>
    </row>
    <row r="41" spans="1:4" x14ac:dyDescent="0.25">
      <c r="A41" t="s">
        <v>31</v>
      </c>
      <c r="B41" t="s">
        <v>194</v>
      </c>
      <c r="C41" s="8">
        <v>3409</v>
      </c>
      <c r="D41" s="4">
        <v>0.10993696945617284</v>
      </c>
    </row>
    <row r="42" spans="1:4" x14ac:dyDescent="0.25">
      <c r="A42" t="s">
        <v>31</v>
      </c>
      <c r="B42" t="s">
        <v>195</v>
      </c>
      <c r="C42" s="8">
        <v>2058</v>
      </c>
      <c r="D42" s="4">
        <v>0.89006303054382729</v>
      </c>
    </row>
    <row r="43" spans="1:4" x14ac:dyDescent="0.25">
      <c r="A43" t="s">
        <v>32</v>
      </c>
      <c r="B43" t="s">
        <v>196</v>
      </c>
      <c r="C43" s="8">
        <v>941</v>
      </c>
      <c r="D43" s="4">
        <v>1</v>
      </c>
    </row>
    <row r="44" spans="1:4" x14ac:dyDescent="0.25">
      <c r="A44" t="s">
        <v>33</v>
      </c>
      <c r="B44" t="s">
        <v>197</v>
      </c>
      <c r="C44" s="8">
        <v>1446</v>
      </c>
      <c r="D44" s="4">
        <v>1</v>
      </c>
    </row>
    <row r="45" spans="1:4" x14ac:dyDescent="0.25">
      <c r="A45" t="s">
        <v>3</v>
      </c>
      <c r="B45" t="s">
        <v>198</v>
      </c>
      <c r="C45" s="8">
        <v>316</v>
      </c>
      <c r="D45" s="4">
        <v>1</v>
      </c>
    </row>
    <row r="46" spans="1:4" x14ac:dyDescent="0.25">
      <c r="A46" t="s">
        <v>34</v>
      </c>
      <c r="B46" t="s">
        <v>199</v>
      </c>
      <c r="C46" s="8">
        <v>245</v>
      </c>
      <c r="D46" s="4">
        <v>1</v>
      </c>
    </row>
    <row r="47" spans="1:4" x14ac:dyDescent="0.25">
      <c r="A47" t="s">
        <v>35</v>
      </c>
      <c r="B47" t="s">
        <v>132</v>
      </c>
      <c r="C47" s="8">
        <v>1199</v>
      </c>
      <c r="D47" s="4">
        <v>1</v>
      </c>
    </row>
    <row r="48" spans="1:4" x14ac:dyDescent="0.25">
      <c r="A48" t="s">
        <v>1</v>
      </c>
      <c r="B48" t="s">
        <v>200</v>
      </c>
      <c r="C48" s="8">
        <v>335</v>
      </c>
      <c r="D48" s="4">
        <v>0.92197768831085158</v>
      </c>
    </row>
    <row r="49" spans="1:4" x14ac:dyDescent="0.25">
      <c r="A49" t="s">
        <v>36</v>
      </c>
      <c r="B49" t="s">
        <v>201</v>
      </c>
      <c r="C49" s="8">
        <v>270</v>
      </c>
      <c r="D49" s="4">
        <v>1</v>
      </c>
    </row>
    <row r="50" spans="1:4" x14ac:dyDescent="0.25">
      <c r="A50" t="s">
        <v>37</v>
      </c>
      <c r="B50" t="s">
        <v>202</v>
      </c>
      <c r="C50" s="8">
        <v>986</v>
      </c>
      <c r="D50" s="4">
        <v>1</v>
      </c>
    </row>
    <row r="51" spans="1:4" x14ac:dyDescent="0.25">
      <c r="A51" t="s">
        <v>38</v>
      </c>
      <c r="B51" t="s">
        <v>203</v>
      </c>
      <c r="C51" s="8">
        <v>1033</v>
      </c>
      <c r="D51" s="4">
        <v>0.99994884209462465</v>
      </c>
    </row>
    <row r="52" spans="1:4" x14ac:dyDescent="0.25">
      <c r="A52" t="s">
        <v>39</v>
      </c>
      <c r="B52" t="s">
        <v>204</v>
      </c>
      <c r="C52" s="8">
        <v>583</v>
      </c>
      <c r="D52" s="4">
        <v>1</v>
      </c>
    </row>
    <row r="53" spans="1:4" x14ac:dyDescent="0.25">
      <c r="A53" t="s">
        <v>40</v>
      </c>
      <c r="B53" t="s">
        <v>205</v>
      </c>
      <c r="C53" s="8">
        <v>94</v>
      </c>
      <c r="D53" s="4">
        <v>0.42557323496268079</v>
      </c>
    </row>
    <row r="54" spans="1:4" x14ac:dyDescent="0.25">
      <c r="A54" t="s">
        <v>40</v>
      </c>
      <c r="B54" t="s">
        <v>134</v>
      </c>
      <c r="C54" s="8">
        <v>59</v>
      </c>
      <c r="D54" s="4">
        <v>0.54902199962511811</v>
      </c>
    </row>
    <row r="55" spans="1:4" x14ac:dyDescent="0.25">
      <c r="D55" s="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4"/>
  <sheetViews>
    <sheetView workbookViewId="0">
      <selection activeCell="N25" sqref="N25"/>
    </sheetView>
  </sheetViews>
  <sheetFormatPr defaultRowHeight="15" x14ac:dyDescent="0.25"/>
  <cols>
    <col min="1" max="1" width="26.28515625" customWidth="1"/>
    <col min="2" max="8" width="10.7109375" customWidth="1"/>
    <col min="9" max="9" width="15.7109375" customWidth="1"/>
  </cols>
  <sheetData>
    <row r="1" spans="1:9" ht="20.100000000000001" customHeight="1" x14ac:dyDescent="0.25">
      <c r="A1" s="57" t="s">
        <v>228</v>
      </c>
      <c r="B1" s="57"/>
      <c r="C1" s="57"/>
      <c r="D1" s="57"/>
      <c r="E1" s="57"/>
      <c r="F1" s="57"/>
      <c r="G1" s="57"/>
      <c r="H1" s="57"/>
      <c r="I1" s="57"/>
    </row>
    <row r="2" spans="1:9" x14ac:dyDescent="0.25">
      <c r="A2" s="30" t="s">
        <v>229</v>
      </c>
      <c r="B2" s="31" t="s">
        <v>230</v>
      </c>
      <c r="C2" s="31" t="s">
        <v>42</v>
      </c>
      <c r="D2" s="31" t="s">
        <v>43</v>
      </c>
      <c r="E2" s="31" t="s">
        <v>231</v>
      </c>
      <c r="F2" s="31" t="s">
        <v>232</v>
      </c>
      <c r="G2" s="31" t="s">
        <v>233</v>
      </c>
      <c r="H2" s="31" t="s">
        <v>234</v>
      </c>
      <c r="I2" s="31" t="s">
        <v>235</v>
      </c>
    </row>
    <row r="3" spans="1:9" x14ac:dyDescent="0.25">
      <c r="A3" t="s">
        <v>41</v>
      </c>
      <c r="B3" s="8">
        <v>9343085</v>
      </c>
      <c r="C3" s="15">
        <v>9.7878265045731987E-3</v>
      </c>
      <c r="D3" s="15">
        <v>-4.5551983893832304E-4</v>
      </c>
      <c r="E3" s="16">
        <v>0.17955968623546881</v>
      </c>
      <c r="F3" s="16">
        <v>11.90603536200836</v>
      </c>
      <c r="G3" s="25">
        <v>0.49080715844927025</v>
      </c>
      <c r="H3" s="25">
        <v>0.48371645982028422</v>
      </c>
      <c r="I3" s="25">
        <v>0.45875115125250387</v>
      </c>
    </row>
    <row r="4" spans="1:9" x14ac:dyDescent="0.25">
      <c r="A4" t="s">
        <v>238</v>
      </c>
      <c r="B4" s="8">
        <v>7223484</v>
      </c>
      <c r="C4" s="15">
        <v>9.4865382277794612E-3</v>
      </c>
      <c r="D4" s="15">
        <v>-1.7362675143480222E-3</v>
      </c>
      <c r="E4" s="16">
        <v>0.17283236780798328</v>
      </c>
      <c r="F4" s="16">
        <v>13.361157566723604</v>
      </c>
      <c r="G4" s="25">
        <v>0.48967160445015173</v>
      </c>
      <c r="H4" s="25">
        <v>0.48193807863352367</v>
      </c>
      <c r="I4" s="25">
        <v>0.45404032181700688</v>
      </c>
    </row>
    <row r="5" spans="1:9" x14ac:dyDescent="0.25">
      <c r="A5" s="39" t="s">
        <v>256</v>
      </c>
      <c r="B5" s="40"/>
      <c r="C5" s="47"/>
      <c r="D5" s="47"/>
      <c r="E5" s="48"/>
      <c r="F5" s="48"/>
      <c r="G5" s="49"/>
      <c r="H5" s="49"/>
      <c r="I5" s="49"/>
    </row>
    <row r="6" spans="1:9" x14ac:dyDescent="0.25">
      <c r="A6" s="45" t="s">
        <v>44</v>
      </c>
      <c r="B6" s="8">
        <v>7122616</v>
      </c>
      <c r="C6" s="15">
        <v>9.1870189856700004E-3</v>
      </c>
      <c r="D6" s="15">
        <v>0</v>
      </c>
      <c r="E6" s="16">
        <v>0.17848929424548315</v>
      </c>
      <c r="F6" s="16">
        <v>9.5214770177911507</v>
      </c>
      <c r="G6" s="25">
        <v>0.49198258055748056</v>
      </c>
      <c r="H6" s="25">
        <v>0.4846470734909758</v>
      </c>
      <c r="I6" s="25">
        <v>0.4605135248060544</v>
      </c>
    </row>
    <row r="7" spans="1:9" x14ac:dyDescent="0.25">
      <c r="A7" s="45" t="s">
        <v>239</v>
      </c>
      <c r="B7" s="8">
        <v>5003015</v>
      </c>
      <c r="C7" s="15">
        <v>8.4974701306931803E-3</v>
      </c>
      <c r="D7" s="15">
        <v>-1.592584919165585E-3</v>
      </c>
      <c r="E7" s="16">
        <v>0.16814346709835645</v>
      </c>
      <c r="F7" s="16">
        <v>10.085079504382403</v>
      </c>
      <c r="G7" s="25">
        <v>0.49084102286321346</v>
      </c>
      <c r="H7" s="25">
        <v>0.48247366837796807</v>
      </c>
      <c r="I7" s="25">
        <v>0.45445856148742309</v>
      </c>
    </row>
    <row r="8" spans="1:9" x14ac:dyDescent="0.25">
      <c r="A8" s="45" t="s">
        <v>45</v>
      </c>
      <c r="B8" s="8">
        <v>2220469</v>
      </c>
      <c r="C8" s="15">
        <v>1.1715041542054107E-2</v>
      </c>
      <c r="D8" s="15">
        <v>-2.0928652922506119E-3</v>
      </c>
      <c r="E8" s="16">
        <v>0.18293765794217637</v>
      </c>
      <c r="F8" s="16">
        <v>19.003543669896864</v>
      </c>
      <c r="G8" s="25">
        <v>0.48703674764205218</v>
      </c>
      <c r="H8" s="25">
        <v>0.4807313229772629</v>
      </c>
      <c r="I8" s="25">
        <v>0.45309797164472909</v>
      </c>
    </row>
    <row r="9" spans="1:9" x14ac:dyDescent="0.25">
      <c r="A9" s="39" t="s">
        <v>257</v>
      </c>
      <c r="B9" s="40"/>
      <c r="C9" s="47"/>
      <c r="D9" s="47"/>
      <c r="E9" s="48"/>
      <c r="F9" s="48"/>
      <c r="G9" s="49"/>
      <c r="H9" s="49"/>
      <c r="I9" s="49"/>
    </row>
    <row r="10" spans="1:9" x14ac:dyDescent="0.25">
      <c r="A10" s="45" t="s">
        <v>46</v>
      </c>
      <c r="B10" s="8">
        <v>2403700</v>
      </c>
      <c r="C10" s="15">
        <v>1.1263821038486591E-2</v>
      </c>
      <c r="D10" s="15">
        <v>0</v>
      </c>
      <c r="E10" s="16">
        <v>0.20247666253565566</v>
      </c>
      <c r="F10" s="16">
        <v>9.825838928922634</v>
      </c>
      <c r="G10" s="25">
        <v>0.49558555560178058</v>
      </c>
      <c r="H10" s="25">
        <v>0.4902691683654366</v>
      </c>
      <c r="I10" s="25">
        <v>0.47425718683695967</v>
      </c>
    </row>
    <row r="11" spans="1:9" x14ac:dyDescent="0.25">
      <c r="A11" s="45" t="s">
        <v>47</v>
      </c>
      <c r="B11" s="8">
        <v>1699403</v>
      </c>
      <c r="C11" s="15">
        <v>6.8032773994688945E-3</v>
      </c>
      <c r="D11" s="15">
        <v>-3.767103953589146E-5</v>
      </c>
      <c r="E11" s="16">
        <v>0.15830048658785031</v>
      </c>
      <c r="F11" s="16">
        <v>7.6818217162870379</v>
      </c>
      <c r="G11" s="25">
        <v>0.49906467153465067</v>
      </c>
      <c r="H11" s="25">
        <v>0.48927829361252156</v>
      </c>
      <c r="I11" s="25">
        <v>0.46136908078895944</v>
      </c>
    </row>
    <row r="12" spans="1:9" x14ac:dyDescent="0.25">
      <c r="A12" s="46" t="s">
        <v>48</v>
      </c>
      <c r="B12" s="26">
        <v>3019513</v>
      </c>
      <c r="C12" s="27">
        <v>8.8753556507082682E-3</v>
      </c>
      <c r="D12" s="27">
        <v>-2.6312704168748313E-3</v>
      </c>
      <c r="E12" s="28">
        <v>0.16853430115959328</v>
      </c>
      <c r="F12" s="28">
        <v>9.5175064911805549</v>
      </c>
      <c r="G12" s="29">
        <v>0.48512856212243499</v>
      </c>
      <c r="H12" s="29">
        <v>0.4775650907944427</v>
      </c>
      <c r="I12" s="29">
        <v>0.44909129386096369</v>
      </c>
    </row>
    <row r="13" spans="1:9" ht="20.100000000000001" customHeight="1" x14ac:dyDescent="0.25">
      <c r="A13" s="57" t="s">
        <v>236</v>
      </c>
      <c r="B13" s="57"/>
      <c r="C13" s="57"/>
      <c r="D13" s="57"/>
      <c r="E13" s="57"/>
      <c r="F13" s="57"/>
      <c r="G13" s="57"/>
      <c r="H13" s="57"/>
      <c r="I13" s="57"/>
    </row>
    <row r="14" spans="1:9" x14ac:dyDescent="0.25">
      <c r="A14" s="32" t="s">
        <v>229</v>
      </c>
      <c r="B14" s="33" t="s">
        <v>230</v>
      </c>
      <c r="C14" s="33" t="s">
        <v>42</v>
      </c>
      <c r="D14" s="33" t="s">
        <v>43</v>
      </c>
      <c r="E14" s="33" t="s">
        <v>231</v>
      </c>
      <c r="F14" s="33" t="s">
        <v>232</v>
      </c>
      <c r="G14" s="33" t="s">
        <v>233</v>
      </c>
      <c r="H14" s="33" t="s">
        <v>234</v>
      </c>
      <c r="I14" s="33" t="s">
        <v>235</v>
      </c>
    </row>
    <row r="15" spans="1:9" x14ac:dyDescent="0.25">
      <c r="A15" t="s">
        <v>41</v>
      </c>
      <c r="B15" s="8">
        <v>834339</v>
      </c>
      <c r="C15" s="15">
        <v>0.13819531346524486</v>
      </c>
      <c r="D15" s="15">
        <v>8.6313298253624104E-3</v>
      </c>
      <c r="E15" s="16">
        <v>0.8894681214809611</v>
      </c>
      <c r="F15" s="16">
        <v>18.380695934886401</v>
      </c>
      <c r="G15" s="9">
        <v>0.50970049344451118</v>
      </c>
      <c r="H15" s="9">
        <v>0.49137460912171194</v>
      </c>
      <c r="I15" s="9">
        <v>0.43308655115007211</v>
      </c>
    </row>
    <row r="16" spans="1:9" x14ac:dyDescent="0.25">
      <c r="A16" t="s">
        <v>238</v>
      </c>
      <c r="B16" s="8">
        <v>643642</v>
      </c>
      <c r="C16" s="15">
        <v>0.13681263110544242</v>
      </c>
      <c r="D16" s="15">
        <v>1.6720641493217503E-3</v>
      </c>
      <c r="E16" s="16">
        <v>0.87160864045203179</v>
      </c>
      <c r="F16" s="16">
        <v>17.038478558309322</v>
      </c>
      <c r="G16" s="9">
        <v>0.50206947340291652</v>
      </c>
      <c r="H16" s="9">
        <v>0.48489688367135769</v>
      </c>
      <c r="I16" s="9">
        <v>0.42471591350471227</v>
      </c>
    </row>
    <row r="17" spans="1:9" x14ac:dyDescent="0.25">
      <c r="A17" s="39" t="s">
        <v>256</v>
      </c>
      <c r="B17" s="40"/>
      <c r="C17" s="47"/>
      <c r="D17" s="47"/>
      <c r="E17" s="48"/>
      <c r="F17" s="48"/>
      <c r="G17" s="49"/>
      <c r="H17" s="49"/>
      <c r="I17" s="49"/>
    </row>
    <row r="18" spans="1:9" x14ac:dyDescent="0.25">
      <c r="A18" s="45" t="s">
        <v>44</v>
      </c>
      <c r="B18" s="8">
        <v>636238</v>
      </c>
      <c r="C18" s="15">
        <v>0.12726693685846865</v>
      </c>
      <c r="D18" s="15">
        <v>1.4285718138396852E-2</v>
      </c>
      <c r="E18" s="16">
        <v>0.86735549945711121</v>
      </c>
      <c r="F18" s="16">
        <v>19.658351444307346</v>
      </c>
      <c r="G18" s="9">
        <v>0.51655512559765371</v>
      </c>
      <c r="H18" s="9">
        <v>0.4960282158563305</v>
      </c>
      <c r="I18" s="9">
        <v>0.43732376877835022</v>
      </c>
    </row>
    <row r="19" spans="1:9" x14ac:dyDescent="0.25">
      <c r="A19" s="45" t="s">
        <v>239</v>
      </c>
      <c r="B19" s="8">
        <v>445541</v>
      </c>
      <c r="C19" s="15">
        <v>0.12059199319849039</v>
      </c>
      <c r="D19" s="15">
        <v>6.9950074408504648E-3</v>
      </c>
      <c r="E19" s="16">
        <v>0.83072566191078756</v>
      </c>
      <c r="F19" s="16">
        <v>18.125496102444263</v>
      </c>
      <c r="G19" s="9">
        <v>0.50846498975402932</v>
      </c>
      <c r="H19" s="9">
        <v>0.48866209843762975</v>
      </c>
      <c r="I19" s="9">
        <v>0.42704487353576887</v>
      </c>
    </row>
    <row r="20" spans="1:9" x14ac:dyDescent="0.25">
      <c r="A20" s="45" t="s">
        <v>45</v>
      </c>
      <c r="B20" s="8">
        <v>198101</v>
      </c>
      <c r="C20" s="15">
        <v>0.17329381612571648</v>
      </c>
      <c r="D20" s="15">
        <v>-1.1466484313735203E-2</v>
      </c>
      <c r="E20" s="16">
        <v>0.95619555838919734</v>
      </c>
      <c r="F20" s="16">
        <v>15.16932635693321</v>
      </c>
      <c r="G20" s="9">
        <v>0.48768557453016392</v>
      </c>
      <c r="H20" s="9">
        <v>0.47642869041549513</v>
      </c>
      <c r="I20" s="9">
        <v>0.41947794306944436</v>
      </c>
    </row>
    <row r="21" spans="1:9" x14ac:dyDescent="0.25">
      <c r="A21" s="39" t="s">
        <v>257</v>
      </c>
      <c r="B21" s="40"/>
      <c r="C21" s="47"/>
      <c r="D21" s="47"/>
      <c r="E21" s="48"/>
      <c r="F21" s="48"/>
      <c r="G21" s="49"/>
      <c r="H21" s="49"/>
      <c r="I21" s="49"/>
    </row>
    <row r="22" spans="1:9" x14ac:dyDescent="0.25">
      <c r="A22" s="45" t="s">
        <v>46</v>
      </c>
      <c r="B22" s="8">
        <v>216034</v>
      </c>
      <c r="C22" s="15">
        <v>0.15276214467882271</v>
      </c>
      <c r="D22" s="15">
        <v>3.3640577856279497E-2</v>
      </c>
      <c r="E22" s="16">
        <v>0.9903790628334479</v>
      </c>
      <c r="F22" s="16">
        <v>21.642483977549418</v>
      </c>
      <c r="G22" s="9">
        <v>0.5361841191664275</v>
      </c>
      <c r="H22" s="9">
        <v>0.51432644861456989</v>
      </c>
      <c r="I22" s="9">
        <v>0.46274197580010556</v>
      </c>
    </row>
    <row r="23" spans="1:9" x14ac:dyDescent="0.25">
      <c r="A23" s="45" t="s">
        <v>47</v>
      </c>
      <c r="B23" s="8">
        <v>155092</v>
      </c>
      <c r="C23" s="15">
        <v>0.10303470203040399</v>
      </c>
      <c r="D23" s="15">
        <v>2.0600933228547502E-2</v>
      </c>
      <c r="E23" s="16">
        <v>0.72662766335550588</v>
      </c>
      <c r="F23" s="16">
        <v>16.094395394420019</v>
      </c>
      <c r="G23" s="9">
        <v>0.52506899130838469</v>
      </c>
      <c r="H23" s="9">
        <v>0.50161194645758644</v>
      </c>
      <c r="I23" s="9">
        <v>0.44403321899259796</v>
      </c>
    </row>
    <row r="24" spans="1:9" x14ac:dyDescent="0.25">
      <c r="A24" s="46" t="s">
        <v>48</v>
      </c>
      <c r="B24" s="8">
        <v>265112</v>
      </c>
      <c r="C24" s="15">
        <v>0.12066743942980387</v>
      </c>
      <c r="D24" s="15">
        <v>-3.3280082494012708E-3</v>
      </c>
      <c r="E24" s="16">
        <v>0.83449686294826675</v>
      </c>
      <c r="F24" s="16">
        <v>17.234435400663955</v>
      </c>
      <c r="G24" s="9">
        <v>0.49557922689278494</v>
      </c>
      <c r="H24" s="9">
        <v>0.47785087057545489</v>
      </c>
      <c r="I24" s="9">
        <v>0.41268595914179668</v>
      </c>
    </row>
    <row r="25" spans="1:9" ht="20.100000000000001" customHeight="1" x14ac:dyDescent="0.25">
      <c r="A25" s="57" t="s">
        <v>237</v>
      </c>
      <c r="B25" s="57"/>
      <c r="C25" s="57"/>
      <c r="D25" s="57"/>
      <c r="E25" s="57"/>
      <c r="F25" s="57"/>
      <c r="G25" s="57"/>
      <c r="H25" s="57"/>
      <c r="I25" s="57"/>
    </row>
    <row r="26" spans="1:9" x14ac:dyDescent="0.25">
      <c r="A26" s="32" t="s">
        <v>229</v>
      </c>
      <c r="B26" s="33" t="s">
        <v>230</v>
      </c>
      <c r="C26" s="33" t="s">
        <v>42</v>
      </c>
      <c r="D26" s="33" t="s">
        <v>43</v>
      </c>
      <c r="E26" s="33" t="s">
        <v>231</v>
      </c>
      <c r="F26" s="33" t="s">
        <v>232</v>
      </c>
      <c r="G26" s="33" t="s">
        <v>233</v>
      </c>
      <c r="H26" s="33" t="s">
        <v>234</v>
      </c>
      <c r="I26" s="33" t="s">
        <v>235</v>
      </c>
    </row>
    <row r="27" spans="1:9" x14ac:dyDescent="0.25">
      <c r="A27" t="s">
        <v>41</v>
      </c>
      <c r="B27" s="8">
        <v>118176</v>
      </c>
      <c r="C27" s="15">
        <v>1.0788589540982734</v>
      </c>
      <c r="D27" s="15">
        <v>-3.1474838444189523E-2</v>
      </c>
      <c r="E27" s="16">
        <v>7.5836482985915277</v>
      </c>
      <c r="F27" s="16">
        <v>60.581993482490233</v>
      </c>
      <c r="G27" s="9">
        <v>0.48708705659355539</v>
      </c>
      <c r="H27" s="9">
        <v>0.44625812347684807</v>
      </c>
      <c r="I27" s="9">
        <v>0.35332047116165721</v>
      </c>
    </row>
    <row r="28" spans="1:9" x14ac:dyDescent="0.25">
      <c r="A28" t="s">
        <v>238</v>
      </c>
      <c r="B28" s="8">
        <v>86959</v>
      </c>
      <c r="C28" s="15">
        <v>1.0314323011717397</v>
      </c>
      <c r="D28" s="15">
        <v>-5.3380521727572239E-2</v>
      </c>
      <c r="E28" s="16">
        <v>5.7453072569102757</v>
      </c>
      <c r="F28" s="16">
        <v>25.315661184870123</v>
      </c>
      <c r="G28" s="9">
        <v>0.47844386434986602</v>
      </c>
      <c r="H28" s="9">
        <v>0.43793051898020907</v>
      </c>
      <c r="I28" s="9">
        <v>0.33412297749514142</v>
      </c>
    </row>
    <row r="29" spans="1:9" x14ac:dyDescent="0.25">
      <c r="A29" s="39" t="s">
        <v>256</v>
      </c>
      <c r="B29" s="40"/>
      <c r="C29" s="47"/>
      <c r="D29" s="47"/>
      <c r="E29" s="48"/>
      <c r="F29" s="48"/>
      <c r="G29" s="49"/>
      <c r="H29" s="49"/>
      <c r="I29" s="49"/>
    </row>
    <row r="30" spans="1:9" x14ac:dyDescent="0.25">
      <c r="A30" s="45" t="s">
        <v>44</v>
      </c>
      <c r="B30" s="8">
        <v>91980</v>
      </c>
      <c r="C30" s="15">
        <v>1.013376173766388</v>
      </c>
      <c r="D30" s="15">
        <v>-2.1794101854549219E-2</v>
      </c>
      <c r="E30" s="16">
        <v>7.8014726811931032</v>
      </c>
      <c r="F30" s="16">
        <v>68.444831327136868</v>
      </c>
      <c r="G30" s="9">
        <v>0.49065014133507284</v>
      </c>
      <c r="H30" s="9">
        <v>0.44782561426397044</v>
      </c>
      <c r="I30" s="9">
        <v>0.35937160252228745</v>
      </c>
    </row>
    <row r="31" spans="1:9" x14ac:dyDescent="0.25">
      <c r="A31" s="45" t="s">
        <v>239</v>
      </c>
      <c r="B31" s="8">
        <v>60763</v>
      </c>
      <c r="C31" s="15">
        <v>0.91186126723677108</v>
      </c>
      <c r="D31" s="15">
        <v>-4.9226325058507436E-2</v>
      </c>
      <c r="E31" s="16">
        <v>5.2439914834946499</v>
      </c>
      <c r="F31" s="16">
        <v>32.357756318568427</v>
      </c>
      <c r="G31" s="9">
        <v>0.48011125191317083</v>
      </c>
      <c r="H31" s="9">
        <v>0.43671313134637857</v>
      </c>
      <c r="I31" s="9">
        <v>0.33500650066652404</v>
      </c>
    </row>
    <row r="32" spans="1:9" x14ac:dyDescent="0.25">
      <c r="A32" s="45" t="s">
        <v>45</v>
      </c>
      <c r="B32" s="8">
        <v>26196</v>
      </c>
      <c r="C32" s="15">
        <v>1.3087836042329037</v>
      </c>
      <c r="D32" s="15">
        <v>-6.2482614702821682E-2</v>
      </c>
      <c r="E32" s="16">
        <v>6.7585996793677054</v>
      </c>
      <c r="F32" s="16">
        <v>16.515393309780446</v>
      </c>
      <c r="G32" s="9">
        <v>0.47457627118644069</v>
      </c>
      <c r="H32" s="9">
        <v>0.44075431363566958</v>
      </c>
      <c r="I32" s="9">
        <v>0.33207359902275158</v>
      </c>
    </row>
    <row r="33" spans="1:9" x14ac:dyDescent="0.25">
      <c r="A33" s="39" t="s">
        <v>257</v>
      </c>
      <c r="B33" s="40"/>
      <c r="C33" s="47"/>
      <c r="D33" s="47"/>
      <c r="E33" s="48"/>
      <c r="F33" s="48"/>
      <c r="G33" s="49"/>
      <c r="H33" s="49"/>
      <c r="I33" s="49"/>
    </row>
    <row r="34" spans="1:9" x14ac:dyDescent="0.25">
      <c r="A34" s="45" t="s">
        <v>46</v>
      </c>
      <c r="B34" s="8">
        <v>35103</v>
      </c>
      <c r="C34" s="15">
        <v>1.2542445048416024</v>
      </c>
      <c r="D34" s="15">
        <v>2.8686543393975139E-2</v>
      </c>
      <c r="E34" s="16">
        <v>10.75474940241749</v>
      </c>
      <c r="F34" s="16">
        <v>62.072310994610376</v>
      </c>
      <c r="G34" s="9">
        <v>0.51511266843289749</v>
      </c>
      <c r="H34" s="9">
        <v>0.47326439335669318</v>
      </c>
      <c r="I34" s="9">
        <v>0.40859755576446455</v>
      </c>
    </row>
    <row r="35" spans="1:9" x14ac:dyDescent="0.25">
      <c r="A35" s="45" t="s">
        <v>47</v>
      </c>
      <c r="B35" s="8">
        <v>23104</v>
      </c>
      <c r="C35" s="15">
        <v>0.84740537034405672</v>
      </c>
      <c r="D35" s="15">
        <v>-2.0674376868015987E-2</v>
      </c>
      <c r="E35" s="16">
        <v>4.3511544588870947</v>
      </c>
      <c r="F35" s="16">
        <v>29.37208292469095</v>
      </c>
      <c r="G35" s="9">
        <v>0.49013157894736842</v>
      </c>
      <c r="H35" s="9">
        <v>0.44065962603878117</v>
      </c>
      <c r="I35" s="9">
        <v>0.3525363573407202</v>
      </c>
    </row>
    <row r="36" spans="1:9" x14ac:dyDescent="0.25">
      <c r="A36" s="46" t="s">
        <v>48</v>
      </c>
      <c r="B36" s="8">
        <v>33773</v>
      </c>
      <c r="C36" s="15">
        <v>0.87656239993925622</v>
      </c>
      <c r="D36" s="15">
        <v>-8.733998084484873E-2</v>
      </c>
      <c r="E36" s="16">
        <v>5.7002587160564131</v>
      </c>
      <c r="F36" s="16">
        <v>35.283632789123338</v>
      </c>
      <c r="G36" s="9">
        <v>0.46557901282089242</v>
      </c>
      <c r="H36" s="9">
        <v>0.4262872708968703</v>
      </c>
      <c r="I36" s="9">
        <v>0.31288307227667073</v>
      </c>
    </row>
    <row r="37" spans="1:9" ht="20.100000000000001" customHeight="1" x14ac:dyDescent="0.25">
      <c r="A37" s="57" t="s">
        <v>241</v>
      </c>
      <c r="B37" s="57"/>
      <c r="C37" s="57"/>
      <c r="D37" s="57"/>
      <c r="E37" s="57"/>
      <c r="F37" s="57"/>
      <c r="G37" s="57"/>
      <c r="H37" s="57"/>
      <c r="I37" s="57"/>
    </row>
    <row r="38" spans="1:9" x14ac:dyDescent="0.25">
      <c r="A38" s="32" t="s">
        <v>229</v>
      </c>
      <c r="B38" s="33" t="s">
        <v>230</v>
      </c>
      <c r="C38" s="33" t="s">
        <v>42</v>
      </c>
      <c r="D38" s="33" t="s">
        <v>43</v>
      </c>
      <c r="E38" s="33" t="s">
        <v>231</v>
      </c>
      <c r="F38" s="33" t="s">
        <v>232</v>
      </c>
      <c r="G38" s="33" t="s">
        <v>233</v>
      </c>
      <c r="H38" s="33" t="s">
        <v>234</v>
      </c>
      <c r="I38" s="33" t="s">
        <v>235</v>
      </c>
    </row>
    <row r="39" spans="1:9" x14ac:dyDescent="0.25">
      <c r="A39" t="s">
        <v>41</v>
      </c>
      <c r="B39" s="8">
        <v>71156</v>
      </c>
      <c r="C39" s="15">
        <v>3.4265757038413778</v>
      </c>
      <c r="D39" s="15">
        <v>-0.16097242885523788</v>
      </c>
      <c r="E39" s="16">
        <v>35.692317281850848</v>
      </c>
      <c r="F39" s="16">
        <v>50.819337246192703</v>
      </c>
      <c r="G39" s="9">
        <v>0.45186632188431053</v>
      </c>
      <c r="H39" s="9">
        <v>0.40383101916914949</v>
      </c>
      <c r="I39" s="9">
        <v>0.29878014503344763</v>
      </c>
    </row>
    <row r="40" spans="1:9" x14ac:dyDescent="0.25">
      <c r="A40" t="s">
        <v>238</v>
      </c>
      <c r="B40" s="8">
        <v>51411</v>
      </c>
      <c r="C40" s="15">
        <v>2.9874768161705272</v>
      </c>
      <c r="D40" s="15">
        <v>-0.17329225852508923</v>
      </c>
      <c r="E40" s="16">
        <v>32.206881149412681</v>
      </c>
      <c r="F40" s="16">
        <v>60.655523374520619</v>
      </c>
      <c r="G40" s="9">
        <v>0.44282352025831045</v>
      </c>
      <c r="H40" s="9">
        <v>0.39330104452354553</v>
      </c>
      <c r="I40" s="9">
        <v>0.27101204022485459</v>
      </c>
    </row>
    <row r="41" spans="1:9" x14ac:dyDescent="0.25">
      <c r="A41" s="39" t="s">
        <v>256</v>
      </c>
      <c r="B41" s="40"/>
      <c r="C41" s="47"/>
      <c r="D41" s="47"/>
      <c r="E41" s="48"/>
      <c r="F41" s="48"/>
      <c r="G41" s="49"/>
      <c r="H41" s="49"/>
      <c r="I41" s="49"/>
    </row>
    <row r="42" spans="1:9" x14ac:dyDescent="0.25">
      <c r="A42" s="45" t="s">
        <v>44</v>
      </c>
      <c r="B42" s="8">
        <v>54351</v>
      </c>
      <c r="C42" s="15">
        <v>3.3965265133614677</v>
      </c>
      <c r="D42" s="15">
        <v>-0.17476380182818951</v>
      </c>
      <c r="E42" s="16">
        <v>36.588255568049348</v>
      </c>
      <c r="F42" s="16">
        <v>50.44918939046395</v>
      </c>
      <c r="G42" s="9">
        <v>0.45127044580596493</v>
      </c>
      <c r="H42" s="9">
        <v>0.40067340067340068</v>
      </c>
      <c r="I42" s="9">
        <v>0.30448381814502035</v>
      </c>
    </row>
    <row r="43" spans="1:9" x14ac:dyDescent="0.25">
      <c r="A43" s="45" t="s">
        <v>239</v>
      </c>
      <c r="B43" s="8">
        <v>34606</v>
      </c>
      <c r="C43" s="15">
        <v>2.72705202396449</v>
      </c>
      <c r="D43" s="15">
        <v>-0.20014219328357374</v>
      </c>
      <c r="E43" s="16">
        <v>31.997876627334861</v>
      </c>
      <c r="F43" s="16">
        <v>65.318240083775677</v>
      </c>
      <c r="G43" s="9">
        <v>0.43749638790961104</v>
      </c>
      <c r="H43" s="9">
        <v>0.38322834190602784</v>
      </c>
      <c r="I43" s="9">
        <v>0.2664855805351673</v>
      </c>
    </row>
    <row r="44" spans="1:9" x14ac:dyDescent="0.25">
      <c r="A44" s="45" t="s">
        <v>45</v>
      </c>
      <c r="B44" s="8">
        <v>16805</v>
      </c>
      <c r="C44" s="15">
        <v>3.5237612766931412</v>
      </c>
      <c r="D44" s="15">
        <v>-0.12831147301884183</v>
      </c>
      <c r="E44" s="16">
        <v>32.627472659495574</v>
      </c>
      <c r="F44" s="16">
        <v>51.610096280834789</v>
      </c>
      <c r="G44" s="9">
        <v>0.45379351383516808</v>
      </c>
      <c r="H44" s="9">
        <v>0.4140434394525439</v>
      </c>
      <c r="I44" s="9">
        <v>0.28033323415650102</v>
      </c>
    </row>
    <row r="45" spans="1:9" x14ac:dyDescent="0.25">
      <c r="A45" s="39" t="s">
        <v>257</v>
      </c>
      <c r="B45" s="40"/>
      <c r="C45" s="47"/>
      <c r="D45" s="47"/>
      <c r="E45" s="48"/>
      <c r="F45" s="48"/>
      <c r="G45" s="49"/>
      <c r="H45" s="49"/>
      <c r="I45" s="49"/>
    </row>
    <row r="46" spans="1:9" x14ac:dyDescent="0.25">
      <c r="A46" s="45" t="s">
        <v>46</v>
      </c>
      <c r="B46" s="8">
        <v>21875</v>
      </c>
      <c r="C46" s="15">
        <v>4.6233491661054105</v>
      </c>
      <c r="D46" s="15">
        <v>-9.6470650156232796E-2</v>
      </c>
      <c r="E46" s="16">
        <v>42.038853110791443</v>
      </c>
      <c r="F46" s="16">
        <v>37.416467473745122</v>
      </c>
      <c r="G46" s="9">
        <v>0.47785142857142859</v>
      </c>
      <c r="H46" s="9">
        <v>0.43428571428571427</v>
      </c>
      <c r="I46" s="9">
        <v>0.37211428571428573</v>
      </c>
    </row>
    <row r="47" spans="1:9" x14ac:dyDescent="0.25">
      <c r="A47" s="45" t="s">
        <v>47</v>
      </c>
      <c r="B47" s="8">
        <v>13482</v>
      </c>
      <c r="C47" s="15">
        <v>2.5946078785037399</v>
      </c>
      <c r="D47" s="15">
        <v>-0.1725428709383352</v>
      </c>
      <c r="E47" s="16">
        <v>16.486260309048674</v>
      </c>
      <c r="F47" s="16">
        <v>22.792902285083187</v>
      </c>
      <c r="G47" s="9">
        <v>0.45045245512535231</v>
      </c>
      <c r="H47" s="9">
        <v>0.39756712653908916</v>
      </c>
      <c r="I47" s="9">
        <v>0.29988132324580924</v>
      </c>
    </row>
    <row r="48" spans="1:9" x14ac:dyDescent="0.25">
      <c r="A48" s="46" t="s">
        <v>48</v>
      </c>
      <c r="B48" s="8">
        <v>18994</v>
      </c>
      <c r="C48" s="15">
        <v>2.55282437091534</v>
      </c>
      <c r="D48" s="15">
        <v>-0.23199064028810451</v>
      </c>
      <c r="E48" s="16">
        <v>39.995527103793407</v>
      </c>
      <c r="F48" s="16">
        <v>59.304845997414048</v>
      </c>
      <c r="G48" s="9">
        <v>0.4212382857744551</v>
      </c>
      <c r="H48" s="9">
        <v>0.36416763188375278</v>
      </c>
      <c r="I48" s="9">
        <v>0.22986206170369591</v>
      </c>
    </row>
    <row r="49" spans="1:13" x14ac:dyDescent="0.25">
      <c r="A49" s="39" t="s">
        <v>258</v>
      </c>
      <c r="B49" s="40"/>
      <c r="C49" s="47"/>
      <c r="D49" s="47"/>
      <c r="E49" s="48"/>
      <c r="F49" s="48"/>
      <c r="G49" s="49"/>
      <c r="H49" s="49"/>
      <c r="I49" s="49"/>
    </row>
    <row r="50" spans="1:13" x14ac:dyDescent="0.25">
      <c r="A50" s="43" t="s">
        <v>44</v>
      </c>
      <c r="B50" s="8"/>
      <c r="C50" s="15"/>
      <c r="D50" s="15"/>
      <c r="E50" s="16"/>
      <c r="F50" s="16"/>
      <c r="G50" s="25"/>
      <c r="H50" s="25"/>
      <c r="I50" s="25"/>
    </row>
    <row r="51" spans="1:13" x14ac:dyDescent="0.25">
      <c r="A51" s="45" t="s">
        <v>240</v>
      </c>
      <c r="B51" s="8">
        <v>19475</v>
      </c>
      <c r="C51" s="15">
        <v>4.6305181108748732</v>
      </c>
      <c r="D51" s="15">
        <v>-9.1675624810630185E-2</v>
      </c>
      <c r="E51" s="16">
        <v>43.749021447513257</v>
      </c>
      <c r="F51" s="16">
        <v>36.907452540988814</v>
      </c>
      <c r="G51" s="9">
        <v>0.47876765083440309</v>
      </c>
      <c r="H51" s="9">
        <v>0.4340436456996149</v>
      </c>
      <c r="I51" s="9">
        <v>0.3739666238767651</v>
      </c>
      <c r="J51" s="11"/>
      <c r="M51" s="12"/>
    </row>
    <row r="52" spans="1:13" x14ac:dyDescent="0.25">
      <c r="A52" s="45" t="s">
        <v>226</v>
      </c>
      <c r="B52" s="8">
        <v>270</v>
      </c>
      <c r="C52" s="15">
        <v>0.19596287817019489</v>
      </c>
      <c r="D52" s="15">
        <v>-0.73732252868058423</v>
      </c>
      <c r="E52" s="16">
        <v>5.0406162917841879</v>
      </c>
      <c r="F52" s="16">
        <v>12.236170163419136</v>
      </c>
      <c r="G52" s="9">
        <v>0.23333333333333334</v>
      </c>
      <c r="H52" s="9">
        <v>0.22962962962962963</v>
      </c>
      <c r="I52" s="9">
        <v>0.16296296296296298</v>
      </c>
      <c r="J52" s="11"/>
      <c r="M52" s="12"/>
    </row>
    <row r="53" spans="1:13" x14ac:dyDescent="0.25">
      <c r="A53" s="45" t="s">
        <v>13</v>
      </c>
      <c r="B53" s="8">
        <v>2130</v>
      </c>
      <c r="C53" s="15">
        <v>5.1190201043012697</v>
      </c>
      <c r="D53" s="15">
        <v>3.9127276822781276E-3</v>
      </c>
      <c r="E53" s="16">
        <v>25.383124797501331</v>
      </c>
      <c r="F53" s="16">
        <v>17.797720815347745</v>
      </c>
      <c r="G53" s="9">
        <v>0.50046948356807508</v>
      </c>
      <c r="H53" s="9">
        <v>0.46244131455399062</v>
      </c>
      <c r="I53" s="9">
        <v>0.38169014084507041</v>
      </c>
    </row>
    <row r="54" spans="1:13" x14ac:dyDescent="0.25">
      <c r="A54" s="45" t="s">
        <v>14</v>
      </c>
      <c r="B54" s="8">
        <v>179</v>
      </c>
      <c r="C54" s="15">
        <v>1.6659972673799885</v>
      </c>
      <c r="D54" s="15">
        <v>-0.10368009422048485</v>
      </c>
      <c r="E54" s="16">
        <v>5.2764651688832789</v>
      </c>
      <c r="F54" s="16">
        <v>5.2419618758112367</v>
      </c>
      <c r="G54" s="9">
        <v>0.46368715083798884</v>
      </c>
      <c r="H54" s="9">
        <v>0.39664804469273746</v>
      </c>
      <c r="I54" s="9">
        <v>0.25139664804469275</v>
      </c>
    </row>
    <row r="55" spans="1:13" x14ac:dyDescent="0.25">
      <c r="A55" s="45" t="s">
        <v>15</v>
      </c>
      <c r="B55" s="8">
        <v>309</v>
      </c>
      <c r="C55" s="15">
        <v>3.4138482439788502</v>
      </c>
      <c r="D55" s="15">
        <v>0.41266927883440951</v>
      </c>
      <c r="E55" s="16">
        <v>10.473378120819183</v>
      </c>
      <c r="F55" s="16">
        <v>7.8184021731975637</v>
      </c>
      <c r="G55" s="9">
        <v>0.60194174757281549</v>
      </c>
      <c r="H55" s="9">
        <v>0.52750809061488668</v>
      </c>
      <c r="I55" s="9">
        <v>0.42394822006472493</v>
      </c>
    </row>
    <row r="56" spans="1:13" x14ac:dyDescent="0.25">
      <c r="A56" s="45" t="s">
        <v>4</v>
      </c>
      <c r="B56" s="8">
        <v>396</v>
      </c>
      <c r="C56" s="15">
        <v>5.0747101345119576</v>
      </c>
      <c r="D56" s="15">
        <v>1.2332482040333881E-2</v>
      </c>
      <c r="E56" s="16">
        <v>28.552530314364247</v>
      </c>
      <c r="F56" s="16">
        <v>14.079512298877518</v>
      </c>
      <c r="G56" s="9">
        <v>0.50252525252525249</v>
      </c>
      <c r="H56" s="9">
        <v>0.45202020202020204</v>
      </c>
      <c r="I56" s="9">
        <v>0.35353535353535354</v>
      </c>
    </row>
    <row r="57" spans="1:13" x14ac:dyDescent="0.25">
      <c r="A57" s="45" t="s">
        <v>16</v>
      </c>
      <c r="B57" s="8">
        <v>313</v>
      </c>
      <c r="C57" s="15">
        <v>4.2947347636469075</v>
      </c>
      <c r="D57" s="15">
        <v>0.45171763969341461</v>
      </c>
      <c r="E57" s="16">
        <v>12.116599547330038</v>
      </c>
      <c r="F57" s="16">
        <v>6.394645903611667</v>
      </c>
      <c r="G57" s="9">
        <v>0.57827476038338654</v>
      </c>
      <c r="H57" s="9">
        <v>0.53674121405750796</v>
      </c>
      <c r="I57" s="9">
        <v>0.43130990415335463</v>
      </c>
    </row>
    <row r="58" spans="1:13" x14ac:dyDescent="0.25">
      <c r="A58" s="45" t="s">
        <v>17</v>
      </c>
      <c r="B58" s="8">
        <v>1790</v>
      </c>
      <c r="C58" s="15">
        <v>2.6401754887588269</v>
      </c>
      <c r="D58" s="15">
        <v>2.9334032760666928E-2</v>
      </c>
      <c r="E58" s="16">
        <v>12.545559982039254</v>
      </c>
      <c r="F58" s="16">
        <v>13.454501305469684</v>
      </c>
      <c r="G58" s="9">
        <v>0.50949720670391063</v>
      </c>
      <c r="H58" s="9">
        <v>0.45083798882681564</v>
      </c>
      <c r="I58" s="9">
        <v>0.33296089385474859</v>
      </c>
    </row>
    <row r="59" spans="1:13" x14ac:dyDescent="0.25">
      <c r="A59" s="45" t="s">
        <v>18</v>
      </c>
      <c r="B59" s="8">
        <v>1578</v>
      </c>
      <c r="C59" s="15">
        <v>2.3729266883795712</v>
      </c>
      <c r="D59" s="15">
        <v>-0.402212860995872</v>
      </c>
      <c r="E59" s="16">
        <v>25.776864273161486</v>
      </c>
      <c r="F59" s="16">
        <v>25.552709927547415</v>
      </c>
      <c r="G59" s="9">
        <v>0.38783269961977185</v>
      </c>
      <c r="H59" s="9">
        <v>0.34093789607097591</v>
      </c>
      <c r="I59" s="9">
        <v>0.24397972116603295</v>
      </c>
    </row>
    <row r="60" spans="1:13" x14ac:dyDescent="0.25">
      <c r="A60" s="45" t="s">
        <v>19</v>
      </c>
      <c r="B60" s="8">
        <v>414</v>
      </c>
      <c r="C60" s="15">
        <v>0.49910753545076375</v>
      </c>
      <c r="D60" s="15">
        <v>-0.64565153157934463</v>
      </c>
      <c r="E60" s="16">
        <v>3.2785995006545954</v>
      </c>
      <c r="F60" s="16">
        <v>4.4765219927590572</v>
      </c>
      <c r="G60" s="9">
        <v>0.30676328502415456</v>
      </c>
      <c r="H60" s="9">
        <v>0.26811594202898553</v>
      </c>
      <c r="I60" s="9">
        <v>0.17632850241545894</v>
      </c>
    </row>
    <row r="61" spans="1:13" x14ac:dyDescent="0.25">
      <c r="A61" s="45" t="s">
        <v>12</v>
      </c>
      <c r="B61" s="8">
        <v>83</v>
      </c>
      <c r="C61" s="15">
        <v>7.9139083438930937</v>
      </c>
      <c r="D61" s="15">
        <v>-0.10781935709150625</v>
      </c>
      <c r="E61" s="16">
        <v>46.857939329216499</v>
      </c>
      <c r="F61" s="16">
        <v>8.2945442402372773</v>
      </c>
      <c r="G61" s="9">
        <v>0.45783132530120479</v>
      </c>
      <c r="H61" s="9">
        <v>0.39759036144578314</v>
      </c>
      <c r="I61" s="9">
        <v>0.3253012048192771</v>
      </c>
    </row>
    <row r="62" spans="1:13" x14ac:dyDescent="0.25">
      <c r="A62" s="45" t="s">
        <v>20</v>
      </c>
      <c r="B62" s="8">
        <v>802</v>
      </c>
      <c r="C62" s="15">
        <v>0.91940856430275486</v>
      </c>
      <c r="D62" s="15">
        <v>-0.20760845817224904</v>
      </c>
      <c r="E62" s="16">
        <v>5.1928227908123485</v>
      </c>
      <c r="F62" s="16">
        <v>9.7321406895627174</v>
      </c>
      <c r="G62" s="9">
        <v>0.39775561097256856</v>
      </c>
      <c r="H62" s="9">
        <v>0.3167082294264339</v>
      </c>
      <c r="I62" s="9">
        <v>0.26309226932668328</v>
      </c>
    </row>
    <row r="63" spans="1:13" x14ac:dyDescent="0.25">
      <c r="A63" s="45" t="s">
        <v>8</v>
      </c>
      <c r="B63" s="8">
        <v>353</v>
      </c>
      <c r="C63" s="15">
        <v>3.8626381164762864</v>
      </c>
      <c r="D63" s="15">
        <v>0.24894886616943701</v>
      </c>
      <c r="E63" s="16">
        <v>15.891452651848056</v>
      </c>
      <c r="F63" s="16">
        <v>12.474396484637706</v>
      </c>
      <c r="G63" s="9">
        <v>0.58356940509915012</v>
      </c>
      <c r="H63" s="9">
        <v>0.49858356940509913</v>
      </c>
      <c r="I63" s="9">
        <v>0.41359773371104813</v>
      </c>
    </row>
    <row r="64" spans="1:13" x14ac:dyDescent="0.25">
      <c r="A64" s="45" t="s">
        <v>21</v>
      </c>
      <c r="B64" s="8">
        <v>692</v>
      </c>
      <c r="C64" s="15">
        <v>1.9706425131479728</v>
      </c>
      <c r="D64" s="15">
        <v>-0.12428427022430849</v>
      </c>
      <c r="E64" s="16">
        <v>11.308872488293121</v>
      </c>
      <c r="F64" s="16">
        <v>11.626637980824794</v>
      </c>
      <c r="G64" s="9">
        <v>0.46531791907514453</v>
      </c>
      <c r="H64" s="9">
        <v>0.41907514450867051</v>
      </c>
      <c r="I64" s="9">
        <v>0.33815028901734107</v>
      </c>
    </row>
    <row r="65" spans="1:9" x14ac:dyDescent="0.25">
      <c r="A65" s="45" t="s">
        <v>22</v>
      </c>
      <c r="B65" s="8">
        <v>124</v>
      </c>
      <c r="C65" s="15">
        <v>1.1800602493145471</v>
      </c>
      <c r="D65" s="15">
        <v>2.4874937854057255E-2</v>
      </c>
      <c r="E65" s="16">
        <v>4.4879288941577924</v>
      </c>
      <c r="F65" s="16">
        <v>5.2133168403083046</v>
      </c>
      <c r="G65" s="9">
        <v>0.52419354838709675</v>
      </c>
      <c r="H65" s="9">
        <v>0.42741935483870969</v>
      </c>
      <c r="I65" s="9">
        <v>0.31451612903225806</v>
      </c>
    </row>
    <row r="66" spans="1:9" x14ac:dyDescent="0.25">
      <c r="A66" s="45" t="s">
        <v>23</v>
      </c>
      <c r="B66" s="8">
        <v>426</v>
      </c>
      <c r="C66" s="15">
        <v>2.586059918713469</v>
      </c>
      <c r="D66" s="15">
        <v>3.9850939597594892E-2</v>
      </c>
      <c r="E66" s="16">
        <v>11.897034366981771</v>
      </c>
      <c r="F66" s="16">
        <v>9.816083450723589</v>
      </c>
      <c r="G66" s="9">
        <v>0.52112676056338025</v>
      </c>
      <c r="H66" s="9">
        <v>0.45774647887323944</v>
      </c>
      <c r="I66" s="9">
        <v>0.35446009389671362</v>
      </c>
    </row>
    <row r="67" spans="1:9" x14ac:dyDescent="0.25">
      <c r="A67" s="45" t="s">
        <v>24</v>
      </c>
      <c r="B67" s="8">
        <v>1254</v>
      </c>
      <c r="C67" s="15">
        <v>4.2558076215017673</v>
      </c>
      <c r="D67" s="15">
        <v>-0.22085625128414826</v>
      </c>
      <c r="E67" s="16">
        <v>25.932897724579853</v>
      </c>
      <c r="F67" s="16">
        <v>14.23705459688826</v>
      </c>
      <c r="G67" s="9">
        <v>0.43381180223285487</v>
      </c>
      <c r="H67" s="9">
        <v>0.41307814992025521</v>
      </c>
      <c r="I67" s="9">
        <v>0.3349282296650718</v>
      </c>
    </row>
    <row r="68" spans="1:9" x14ac:dyDescent="0.25">
      <c r="A68" s="45" t="s">
        <v>25</v>
      </c>
      <c r="B68" s="8">
        <v>412</v>
      </c>
      <c r="C68" s="15">
        <v>6.8787940626673043</v>
      </c>
      <c r="D68" s="15">
        <v>0.97576626668743593</v>
      </c>
      <c r="E68" s="16">
        <v>18.028028703784411</v>
      </c>
      <c r="F68" s="16">
        <v>5.0850791253141692</v>
      </c>
      <c r="G68" s="9">
        <v>0.68689320388349517</v>
      </c>
      <c r="H68" s="9">
        <v>0.64563106796116509</v>
      </c>
      <c r="I68" s="9">
        <v>0.470873786407767</v>
      </c>
    </row>
    <row r="69" spans="1:9" x14ac:dyDescent="0.25">
      <c r="A69" s="45" t="s">
        <v>9</v>
      </c>
      <c r="B69" s="8">
        <v>4357</v>
      </c>
      <c r="C69" s="15">
        <v>1.8490474647310919</v>
      </c>
      <c r="D69" s="15">
        <v>-0.35053925456083657</v>
      </c>
      <c r="E69" s="16">
        <v>10.510031837068702</v>
      </c>
      <c r="F69" s="16">
        <v>12.569203317617466</v>
      </c>
      <c r="G69" s="9">
        <v>0.40716089052100068</v>
      </c>
      <c r="H69" s="9">
        <v>0.35299518016984166</v>
      </c>
      <c r="I69" s="9">
        <v>0.25613954555887081</v>
      </c>
    </row>
    <row r="70" spans="1:9" x14ac:dyDescent="0.25">
      <c r="A70" s="45" t="s">
        <v>26</v>
      </c>
      <c r="B70" s="8">
        <v>3248</v>
      </c>
      <c r="C70" s="15">
        <v>5.1638734863235829</v>
      </c>
      <c r="D70" s="15">
        <v>-0.52211953730098914</v>
      </c>
      <c r="E70" s="16">
        <v>82.69017379795379</v>
      </c>
      <c r="F70" s="16">
        <v>30.741289886335853</v>
      </c>
      <c r="G70" s="9">
        <v>0.3482142857142857</v>
      </c>
      <c r="H70" s="9">
        <v>0.32235221674876846</v>
      </c>
      <c r="I70" s="9">
        <v>0.25584975369458129</v>
      </c>
    </row>
    <row r="71" spans="1:9" x14ac:dyDescent="0.25">
      <c r="A71" s="45" t="s">
        <v>259</v>
      </c>
      <c r="B71" s="8">
        <v>2851</v>
      </c>
      <c r="C71" s="15">
        <v>3.0417761200611402</v>
      </c>
      <c r="D71" s="15">
        <v>-0.40228301289776769</v>
      </c>
      <c r="E71" s="16">
        <v>49.753569209621631</v>
      </c>
      <c r="F71" s="16">
        <v>43.585309956145423</v>
      </c>
      <c r="G71" s="9">
        <v>0.3532094002104525</v>
      </c>
      <c r="H71" s="9">
        <v>0.32094002104524727</v>
      </c>
      <c r="I71" s="9">
        <v>0.20694493160294633</v>
      </c>
    </row>
    <row r="72" spans="1:9" x14ac:dyDescent="0.25">
      <c r="A72" s="45" t="s">
        <v>10</v>
      </c>
      <c r="B72" s="8">
        <v>774</v>
      </c>
      <c r="C72" s="15">
        <v>3.1653909875487045</v>
      </c>
      <c r="D72" s="15">
        <v>1.9144008039674643E-2</v>
      </c>
      <c r="E72" s="16">
        <v>10.004140692926498</v>
      </c>
      <c r="F72" s="16">
        <v>6.4162594102210813</v>
      </c>
      <c r="G72" s="9">
        <v>0.50775193798449614</v>
      </c>
      <c r="H72" s="9">
        <v>0.48191214470284238</v>
      </c>
      <c r="I72" s="9">
        <v>0.41731266149870799</v>
      </c>
    </row>
    <row r="73" spans="1:9" x14ac:dyDescent="0.25">
      <c r="A73" s="45" t="s">
        <v>27</v>
      </c>
      <c r="B73" s="8">
        <v>4887</v>
      </c>
      <c r="C73" s="15">
        <v>1.1549629680690221</v>
      </c>
      <c r="D73" s="15">
        <v>-0.16778966935460604</v>
      </c>
      <c r="E73" s="16">
        <v>6.5616869172112029</v>
      </c>
      <c r="F73" s="16">
        <v>16.209836228390806</v>
      </c>
      <c r="G73" s="9">
        <v>0.43687333742582363</v>
      </c>
      <c r="H73" s="9">
        <v>0.316963372211991</v>
      </c>
      <c r="I73" s="9">
        <v>0.14487415592387967</v>
      </c>
    </row>
    <row r="74" spans="1:9" x14ac:dyDescent="0.25">
      <c r="A74" s="45" t="s">
        <v>28</v>
      </c>
      <c r="B74" s="8">
        <v>279</v>
      </c>
      <c r="C74" s="15">
        <v>5.7210888478895976</v>
      </c>
      <c r="D74" s="15">
        <v>0.18115628565952191</v>
      </c>
      <c r="E74" s="16">
        <v>22.193015461884087</v>
      </c>
      <c r="F74" s="16">
        <v>6.4211394662142327</v>
      </c>
      <c r="G74" s="9">
        <v>0.55913978494623651</v>
      </c>
      <c r="H74" s="9">
        <v>0.4946236559139785</v>
      </c>
      <c r="I74" s="9">
        <v>0.3942652329749104</v>
      </c>
    </row>
    <row r="75" spans="1:9" x14ac:dyDescent="0.25">
      <c r="A75" s="45" t="s">
        <v>5</v>
      </c>
      <c r="B75" s="8">
        <v>1068</v>
      </c>
      <c r="C75" s="15">
        <v>2.0277539385881704</v>
      </c>
      <c r="D75" s="15">
        <v>-0.15120623076192735</v>
      </c>
      <c r="E75" s="16">
        <v>8.7373708224379261</v>
      </c>
      <c r="F75" s="16">
        <v>14.115026216294071</v>
      </c>
      <c r="G75" s="9">
        <v>0.45599250936329588</v>
      </c>
      <c r="H75" s="9">
        <v>0.41292134831460675</v>
      </c>
      <c r="I75" s="9">
        <v>0.26498127340823968</v>
      </c>
    </row>
    <row r="76" spans="1:9" x14ac:dyDescent="0.25">
      <c r="A76" s="45" t="s">
        <v>29</v>
      </c>
      <c r="B76" s="8">
        <v>3302</v>
      </c>
      <c r="C76" s="15">
        <v>1.3655255417128502</v>
      </c>
      <c r="D76" s="15">
        <v>-0.32286304097509505</v>
      </c>
      <c r="E76" s="16">
        <v>8.6209392895884545</v>
      </c>
      <c r="F76" s="16">
        <v>17.258732983684272</v>
      </c>
      <c r="G76" s="9">
        <v>0.3824954572986069</v>
      </c>
      <c r="H76" s="9">
        <v>0.34554815263476679</v>
      </c>
      <c r="I76" s="9">
        <v>0.20169594185342216</v>
      </c>
    </row>
    <row r="77" spans="1:9" x14ac:dyDescent="0.25">
      <c r="A77" s="45" t="s">
        <v>11</v>
      </c>
      <c r="B77" s="8">
        <v>2585</v>
      </c>
      <c r="C77" s="15">
        <v>2.5837037973954882</v>
      </c>
      <c r="D77" s="15">
        <v>0.18002907643839672</v>
      </c>
      <c r="E77" s="16">
        <v>11.357245901652991</v>
      </c>
      <c r="F77" s="16">
        <v>15.873361342925818</v>
      </c>
      <c r="G77" s="9">
        <v>0.55280464216634428</v>
      </c>
      <c r="H77" s="9">
        <v>0.50793036750483556</v>
      </c>
      <c r="I77" s="9">
        <v>0.33075435203094777</v>
      </c>
    </row>
    <row r="78" spans="1:9" x14ac:dyDescent="0.25">
      <c r="A78" s="43" t="s">
        <v>45</v>
      </c>
      <c r="B78" s="8"/>
      <c r="C78" s="15"/>
      <c r="D78" s="15"/>
      <c r="E78" s="16"/>
      <c r="F78" s="16"/>
      <c r="G78" s="25"/>
      <c r="H78" s="25"/>
      <c r="I78" s="25"/>
    </row>
    <row r="79" spans="1:9" x14ac:dyDescent="0.25">
      <c r="A79" s="45" t="s">
        <v>6</v>
      </c>
      <c r="B79" s="8">
        <v>118</v>
      </c>
      <c r="C79" s="15">
        <v>6.3999126389809486</v>
      </c>
      <c r="D79" s="15">
        <v>0.20460009546352975</v>
      </c>
      <c r="E79" s="16">
        <v>31.930454796821945</v>
      </c>
      <c r="F79" s="16">
        <v>9.5460883222691582</v>
      </c>
      <c r="G79" s="9">
        <v>0.53389830508474578</v>
      </c>
      <c r="H79" s="9">
        <v>0.47457627118644069</v>
      </c>
      <c r="I79" s="9">
        <v>0.34745762711864409</v>
      </c>
    </row>
    <row r="80" spans="1:9" x14ac:dyDescent="0.25">
      <c r="A80" s="45" t="s">
        <v>2</v>
      </c>
      <c r="B80" s="8">
        <v>470</v>
      </c>
      <c r="C80" s="15">
        <v>3.5332919183176985</v>
      </c>
      <c r="D80" s="15">
        <v>-0.23512957560551007</v>
      </c>
      <c r="E80" s="16">
        <v>17.987239156962847</v>
      </c>
      <c r="F80" s="16">
        <v>11.874519082219711</v>
      </c>
      <c r="G80" s="9">
        <v>0.42553191489361702</v>
      </c>
      <c r="H80" s="9">
        <v>0.40851063829787232</v>
      </c>
      <c r="I80" s="9">
        <v>0.31489361702127661</v>
      </c>
    </row>
    <row r="81" spans="1:9" x14ac:dyDescent="0.25">
      <c r="A81" s="45" t="s">
        <v>7</v>
      </c>
      <c r="B81" s="8">
        <v>4968</v>
      </c>
      <c r="C81" s="15">
        <v>1.5041413083208843</v>
      </c>
      <c r="D81" s="15">
        <v>-8.8847823347640298E-3</v>
      </c>
      <c r="E81" s="16">
        <v>9.2888447129843463</v>
      </c>
      <c r="F81" s="16">
        <v>22.578646377136952</v>
      </c>
      <c r="G81" s="9">
        <v>0.49657809983896939</v>
      </c>
      <c r="H81" s="9">
        <v>0.4438405797101449</v>
      </c>
      <c r="I81" s="9">
        <v>0.24637681159420291</v>
      </c>
    </row>
    <row r="82" spans="1:9" x14ac:dyDescent="0.25">
      <c r="A82" s="45" t="s">
        <v>30</v>
      </c>
      <c r="B82" s="8">
        <v>70</v>
      </c>
      <c r="C82" s="15">
        <v>6.3218333011495931</v>
      </c>
      <c r="D82" s="15">
        <v>0.61380589080689019</v>
      </c>
      <c r="E82" s="16">
        <v>16.476155122359518</v>
      </c>
      <c r="F82" s="16">
        <v>4.3441407224812458</v>
      </c>
      <c r="G82" s="9">
        <v>0.61428571428571432</v>
      </c>
      <c r="H82" s="9">
        <v>0.61428571428571432</v>
      </c>
      <c r="I82" s="9">
        <v>0.44285714285714284</v>
      </c>
    </row>
    <row r="83" spans="1:9" x14ac:dyDescent="0.25">
      <c r="A83" s="45" t="s">
        <v>31</v>
      </c>
      <c r="B83" s="8">
        <v>4287</v>
      </c>
      <c r="C83" s="15">
        <v>6.6426664636757646</v>
      </c>
      <c r="D83" s="15">
        <v>-0.161613710195737</v>
      </c>
      <c r="E83" s="16">
        <v>53.581390960783537</v>
      </c>
      <c r="F83" s="16">
        <v>37.542449294204474</v>
      </c>
      <c r="G83" s="9">
        <v>0.45533006764637274</v>
      </c>
      <c r="H83" s="9">
        <v>0.43363657569395847</v>
      </c>
      <c r="I83" s="9">
        <v>0.34919524142757175</v>
      </c>
    </row>
    <row r="84" spans="1:9" x14ac:dyDescent="0.25">
      <c r="A84" s="45" t="s">
        <v>32</v>
      </c>
      <c r="B84" s="8">
        <v>881</v>
      </c>
      <c r="C84" s="15">
        <v>3.0363229006301244</v>
      </c>
      <c r="D84" s="15">
        <v>-0.43723857026438395</v>
      </c>
      <c r="E84" s="16">
        <v>17.042721201974349</v>
      </c>
      <c r="F84" s="16">
        <v>9.306899364633578</v>
      </c>
      <c r="G84" s="9">
        <v>0.35754824063564133</v>
      </c>
      <c r="H84" s="9">
        <v>0.32236095346197502</v>
      </c>
      <c r="I84" s="9">
        <v>0.22928490351872871</v>
      </c>
    </row>
    <row r="85" spans="1:9" x14ac:dyDescent="0.25">
      <c r="A85" s="45" t="s">
        <v>33</v>
      </c>
      <c r="B85" s="8">
        <v>1416</v>
      </c>
      <c r="C85" s="15">
        <v>1.8921288885028624</v>
      </c>
      <c r="D85" s="15">
        <v>-0.27218151402624113</v>
      </c>
      <c r="E85" s="16">
        <v>9.669134719143214</v>
      </c>
      <c r="F85" s="16">
        <v>11.508900459474903</v>
      </c>
      <c r="G85" s="9">
        <v>0.41454802259887008</v>
      </c>
      <c r="H85" s="9">
        <v>0.3425141242937853</v>
      </c>
      <c r="I85" s="9">
        <v>0.20056497175141244</v>
      </c>
    </row>
    <row r="86" spans="1:9" x14ac:dyDescent="0.25">
      <c r="A86" s="45" t="s">
        <v>3</v>
      </c>
      <c r="B86" s="8">
        <v>263</v>
      </c>
      <c r="C86" s="15">
        <v>4.5130787295068151</v>
      </c>
      <c r="D86" s="15">
        <v>0.26567916984584183</v>
      </c>
      <c r="E86" s="16">
        <v>15.884514810922797</v>
      </c>
      <c r="F86" s="16">
        <v>7.4741964268288612</v>
      </c>
      <c r="G86" s="9">
        <v>0.58935361216730042</v>
      </c>
      <c r="H86" s="9">
        <v>0.53612167300380231</v>
      </c>
      <c r="I86" s="9">
        <v>0.39163498098859317</v>
      </c>
    </row>
    <row r="87" spans="1:9" x14ac:dyDescent="0.25">
      <c r="A87" s="45" t="s">
        <v>34</v>
      </c>
      <c r="B87" s="8">
        <v>208</v>
      </c>
      <c r="C87" s="15">
        <v>1.0563119281733444</v>
      </c>
      <c r="D87" s="15">
        <v>-0.67433206052412287</v>
      </c>
      <c r="E87" s="16">
        <v>7.8704057927159203</v>
      </c>
      <c r="F87" s="16">
        <v>8.3783327363150288</v>
      </c>
      <c r="G87" s="9">
        <v>0.27403846153846156</v>
      </c>
      <c r="H87" s="9">
        <v>0.26442307692307693</v>
      </c>
      <c r="I87" s="9">
        <v>0.19711538461538461</v>
      </c>
    </row>
    <row r="88" spans="1:9" x14ac:dyDescent="0.25">
      <c r="A88" s="45" t="s">
        <v>35</v>
      </c>
      <c r="B88" s="8">
        <v>1070</v>
      </c>
      <c r="C88" s="15">
        <v>0.64408259479467145</v>
      </c>
      <c r="D88" s="15">
        <v>-0.47356768911943919</v>
      </c>
      <c r="E88" s="16">
        <v>5.0791856945247762</v>
      </c>
      <c r="F88" s="16">
        <v>12.085359681430305</v>
      </c>
      <c r="G88" s="9">
        <v>0.31401869158878504</v>
      </c>
      <c r="H88" s="9">
        <v>0.29065420560747662</v>
      </c>
      <c r="I88" s="9">
        <v>0.18317757009345795</v>
      </c>
    </row>
    <row r="89" spans="1:9" x14ac:dyDescent="0.25">
      <c r="A89" s="45" t="s">
        <v>1</v>
      </c>
      <c r="B89" s="8">
        <v>292</v>
      </c>
      <c r="C89" s="15">
        <v>1.328901759942779</v>
      </c>
      <c r="D89" s="15">
        <v>-0.29938335128349242</v>
      </c>
      <c r="E89" s="16">
        <v>9.52583937202421</v>
      </c>
      <c r="F89" s="16">
        <v>11.622999731272108</v>
      </c>
      <c r="G89" s="9">
        <v>0.3904109589041096</v>
      </c>
      <c r="H89" s="9">
        <v>0.36986301369863012</v>
      </c>
      <c r="I89" s="9">
        <v>0.25</v>
      </c>
    </row>
    <row r="90" spans="1:9" x14ac:dyDescent="0.25">
      <c r="A90" s="45" t="s">
        <v>36</v>
      </c>
      <c r="B90" s="8">
        <v>244</v>
      </c>
      <c r="C90" s="15">
        <v>1.5936231041242039</v>
      </c>
      <c r="D90" s="15">
        <v>9.0506761463312269E-2</v>
      </c>
      <c r="E90" s="16">
        <v>4.1365602894597089</v>
      </c>
      <c r="F90" s="16">
        <v>3.232522827813392</v>
      </c>
      <c r="G90" s="9">
        <v>0.51639344262295084</v>
      </c>
      <c r="H90" s="9">
        <v>0.50409836065573765</v>
      </c>
      <c r="I90" s="9">
        <v>0.34426229508196721</v>
      </c>
    </row>
    <row r="91" spans="1:9" x14ac:dyDescent="0.25">
      <c r="A91" s="45" t="s">
        <v>37</v>
      </c>
      <c r="B91" s="8">
        <v>856</v>
      </c>
      <c r="C91" s="15">
        <v>5.464585314689832</v>
      </c>
      <c r="D91" s="15">
        <v>-0.30852750963258424</v>
      </c>
      <c r="E91" s="16">
        <v>66.113150653668527</v>
      </c>
      <c r="F91" s="16">
        <v>19.952668202324631</v>
      </c>
      <c r="G91" s="9">
        <v>0.38084112149532712</v>
      </c>
      <c r="H91" s="9">
        <v>0.32943925233644861</v>
      </c>
      <c r="I91" s="9">
        <v>0.25467289719626168</v>
      </c>
    </row>
    <row r="92" spans="1:9" x14ac:dyDescent="0.25">
      <c r="A92" s="45" t="s">
        <v>38</v>
      </c>
      <c r="B92" s="8">
        <v>995</v>
      </c>
      <c r="C92" s="15">
        <v>4.3979966432068212</v>
      </c>
      <c r="D92" s="15">
        <v>-8.0937629321712334E-3</v>
      </c>
      <c r="E92" s="16">
        <v>18.048959555811653</v>
      </c>
      <c r="F92" s="16">
        <v>10.022734287288428</v>
      </c>
      <c r="G92" s="9">
        <v>0.49949748743718592</v>
      </c>
      <c r="H92" s="9">
        <v>0.45527638190954772</v>
      </c>
      <c r="I92" s="9">
        <v>0.3055276381909548</v>
      </c>
    </row>
    <row r="93" spans="1:9" x14ac:dyDescent="0.25">
      <c r="A93" s="45" t="s">
        <v>39</v>
      </c>
      <c r="B93" s="8">
        <v>522</v>
      </c>
      <c r="C93" s="15">
        <v>5.2828496567691792</v>
      </c>
      <c r="D93" s="15">
        <v>0.34476377111218648</v>
      </c>
      <c r="E93" s="16">
        <v>18.165248510355116</v>
      </c>
      <c r="F93" s="16">
        <v>6.5453244568557469</v>
      </c>
      <c r="G93" s="9">
        <v>0.58812260536398464</v>
      </c>
      <c r="H93" s="9">
        <v>0.54980842911877392</v>
      </c>
      <c r="I93" s="9">
        <v>0.42720306513409961</v>
      </c>
    </row>
    <row r="94" spans="1:9" x14ac:dyDescent="0.25">
      <c r="A94" s="45" t="s">
        <v>40</v>
      </c>
      <c r="B94" s="8">
        <v>145</v>
      </c>
      <c r="C94" s="15">
        <v>2.5548922399193819</v>
      </c>
      <c r="D94" s="15">
        <v>8.1523008187391222E-2</v>
      </c>
      <c r="E94" s="16">
        <v>12.269643824764909</v>
      </c>
      <c r="F94" s="16">
        <v>9.1573411394477571</v>
      </c>
      <c r="G94" s="9">
        <v>0.55862068965517242</v>
      </c>
      <c r="H94" s="9">
        <v>0.51034482758620692</v>
      </c>
      <c r="I94" s="9">
        <v>0.28965517241379313</v>
      </c>
    </row>
  </sheetData>
  <mergeCells count="4">
    <mergeCell ref="A1:I1"/>
    <mergeCell ref="A13:I13"/>
    <mergeCell ref="A25:I25"/>
    <mergeCell ref="A37:I37"/>
  </mergeCells>
  <pageMargins left="0.7" right="0.7" top="0.75" bottom="0.75" header="0.3" footer="0.3"/>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3D6FA-6F20-4FEF-8089-8E222CC56530}">
  <dimension ref="A1:I51"/>
  <sheetViews>
    <sheetView workbookViewId="0">
      <pane ySplit="1" topLeftCell="A2" activePane="bottomLeft" state="frozen"/>
      <selection pane="bottomLeft" activeCell="V15" sqref="V15"/>
    </sheetView>
  </sheetViews>
  <sheetFormatPr defaultRowHeight="15" x14ac:dyDescent="0.25"/>
  <cols>
    <col min="1" max="1" width="35.5703125" customWidth="1"/>
    <col min="2" max="2" width="19.85546875" customWidth="1"/>
    <col min="3" max="3" width="16.42578125" customWidth="1"/>
    <col min="4" max="4" width="12" customWidth="1"/>
    <col min="5" max="7" width="12.7109375" customWidth="1"/>
  </cols>
  <sheetData>
    <row r="1" spans="1:9" ht="69.95" customHeight="1" x14ac:dyDescent="0.25">
      <c r="A1" s="50" t="s">
        <v>161</v>
      </c>
      <c r="B1" s="50" t="s">
        <v>214</v>
      </c>
      <c r="C1" s="51" t="s">
        <v>247</v>
      </c>
      <c r="D1" s="22" t="s">
        <v>246</v>
      </c>
      <c r="E1" s="51" t="s">
        <v>245</v>
      </c>
      <c r="F1" s="51" t="s">
        <v>244</v>
      </c>
      <c r="G1" s="22" t="s">
        <v>243</v>
      </c>
      <c r="H1" s="22" t="s">
        <v>242</v>
      </c>
      <c r="I1" s="22" t="s">
        <v>219</v>
      </c>
    </row>
    <row r="2" spans="1:9" x14ac:dyDescent="0.25">
      <c r="A2" s="13" t="s">
        <v>49</v>
      </c>
      <c r="B2" s="13" t="s">
        <v>240</v>
      </c>
      <c r="C2" s="52" t="s">
        <v>50</v>
      </c>
      <c r="D2" s="53">
        <v>2680643.2611600617</v>
      </c>
      <c r="E2" s="54">
        <v>2.7412497969488758E-2</v>
      </c>
      <c r="F2" s="54">
        <v>3.7888593447577439E-2</v>
      </c>
      <c r="G2" s="54">
        <v>0.22368474158393337</v>
      </c>
      <c r="H2" s="13">
        <v>199002</v>
      </c>
      <c r="I2" s="13">
        <v>202212</v>
      </c>
    </row>
    <row r="3" spans="1:9" x14ac:dyDescent="0.25">
      <c r="A3" s="13" t="s">
        <v>51</v>
      </c>
      <c r="B3" s="13" t="s">
        <v>240</v>
      </c>
      <c r="C3" s="52" t="s">
        <v>52</v>
      </c>
      <c r="D3" s="53">
        <v>2085148.1623120969</v>
      </c>
      <c r="E3" s="54">
        <v>4.873540974728633E-2</v>
      </c>
      <c r="F3" s="54">
        <v>6.7360374398250142E-2</v>
      </c>
      <c r="G3" s="54">
        <v>0.18470107637275124</v>
      </c>
      <c r="H3" s="13">
        <v>199002</v>
      </c>
      <c r="I3" s="13">
        <v>202212</v>
      </c>
    </row>
    <row r="4" spans="1:9" x14ac:dyDescent="0.25">
      <c r="A4" s="13" t="s">
        <v>55</v>
      </c>
      <c r="B4" s="13" t="s">
        <v>240</v>
      </c>
      <c r="C4" s="52" t="s">
        <v>56</v>
      </c>
      <c r="D4" s="53">
        <v>1004387.7132519097</v>
      </c>
      <c r="E4" s="54">
        <v>5.9006368419415825E-2</v>
      </c>
      <c r="F4" s="54">
        <v>8.155653331373193E-2</v>
      </c>
      <c r="G4" s="54">
        <v>0.16922125986820258</v>
      </c>
      <c r="H4" s="13">
        <v>200409</v>
      </c>
      <c r="I4" s="13">
        <v>202212</v>
      </c>
    </row>
    <row r="5" spans="1:9" x14ac:dyDescent="0.25">
      <c r="A5" s="13" t="s">
        <v>53</v>
      </c>
      <c r="B5" s="13" t="s">
        <v>240</v>
      </c>
      <c r="C5" s="52" t="s">
        <v>54</v>
      </c>
      <c r="D5" s="53">
        <v>763966.43922016234</v>
      </c>
      <c r="E5" s="54">
        <v>6.6818757619915931E-2</v>
      </c>
      <c r="F5" s="54">
        <v>9.2354543717652574E-2</v>
      </c>
      <c r="G5" s="54">
        <v>0.23401149853566472</v>
      </c>
      <c r="H5" s="13">
        <v>199706</v>
      </c>
      <c r="I5" s="13">
        <v>202212</v>
      </c>
    </row>
    <row r="6" spans="1:9" x14ac:dyDescent="0.25">
      <c r="A6" s="13" t="s">
        <v>63</v>
      </c>
      <c r="B6" s="13" t="s">
        <v>240</v>
      </c>
      <c r="C6" s="52" t="s">
        <v>64</v>
      </c>
      <c r="D6" s="53">
        <v>762510.23269970261</v>
      </c>
      <c r="E6" s="54">
        <v>7.461625552217295E-2</v>
      </c>
      <c r="F6" s="54">
        <v>0.10313197189131944</v>
      </c>
      <c r="G6" s="54">
        <v>0.11526084517680424</v>
      </c>
      <c r="H6" s="13">
        <v>199002</v>
      </c>
      <c r="I6" s="13">
        <v>202212</v>
      </c>
    </row>
    <row r="7" spans="1:9" x14ac:dyDescent="0.25">
      <c r="A7" s="13" t="s">
        <v>72</v>
      </c>
      <c r="B7" s="13" t="s">
        <v>240</v>
      </c>
      <c r="C7" s="52" t="s">
        <v>73</v>
      </c>
      <c r="D7" s="53">
        <v>685369.74062094186</v>
      </c>
      <c r="E7" s="54">
        <v>8.1624907846537115E-2</v>
      </c>
      <c r="F7" s="54">
        <v>0.11281908536885872</v>
      </c>
      <c r="G7" s="54">
        <v>0.11970408597476756</v>
      </c>
      <c r="H7" s="13">
        <v>199002</v>
      </c>
      <c r="I7" s="13">
        <v>202212</v>
      </c>
    </row>
    <row r="8" spans="1:9" x14ac:dyDescent="0.25">
      <c r="A8" s="13" t="s">
        <v>60</v>
      </c>
      <c r="B8" s="13" t="s">
        <v>240</v>
      </c>
      <c r="C8" s="52" t="s">
        <v>61</v>
      </c>
      <c r="D8" s="53">
        <v>610716.96469216561</v>
      </c>
      <c r="E8" s="54">
        <v>8.7870154201067502E-2</v>
      </c>
      <c r="F8" s="54">
        <v>0.12145104588446511</v>
      </c>
      <c r="G8" s="54">
        <v>0.13674078987624583</v>
      </c>
      <c r="H8" s="13">
        <v>199002</v>
      </c>
      <c r="I8" s="13">
        <v>202212</v>
      </c>
    </row>
    <row r="9" spans="1:9" x14ac:dyDescent="0.25">
      <c r="A9" s="13" t="s">
        <v>58</v>
      </c>
      <c r="B9" s="13" t="s">
        <v>240</v>
      </c>
      <c r="C9" s="52" t="s">
        <v>59</v>
      </c>
      <c r="D9" s="53">
        <v>576623.49348394829</v>
      </c>
      <c r="E9" s="54">
        <v>9.3766757666851983E-2</v>
      </c>
      <c r="F9" s="54">
        <v>0.12960112442474819</v>
      </c>
      <c r="G9" s="54">
        <v>0.13137282500485004</v>
      </c>
      <c r="H9" s="13">
        <v>199002</v>
      </c>
      <c r="I9" s="13">
        <v>202212</v>
      </c>
    </row>
    <row r="10" spans="1:9" x14ac:dyDescent="0.25">
      <c r="A10" s="13" t="s">
        <v>80</v>
      </c>
      <c r="B10" s="13" t="s">
        <v>240</v>
      </c>
      <c r="C10" s="52" t="s">
        <v>81</v>
      </c>
      <c r="D10" s="53">
        <v>551480.97329057427</v>
      </c>
      <c r="E10" s="54">
        <v>9.9406251470289808E-2</v>
      </c>
      <c r="F10" s="54">
        <v>0.13739583500553562</v>
      </c>
      <c r="G10" s="54">
        <v>0.21397934392999751</v>
      </c>
      <c r="H10" s="13">
        <v>199002</v>
      </c>
      <c r="I10" s="13">
        <v>202212</v>
      </c>
    </row>
    <row r="11" spans="1:9" x14ac:dyDescent="0.25">
      <c r="A11" s="13" t="s">
        <v>65</v>
      </c>
      <c r="B11" s="13" t="s">
        <v>240</v>
      </c>
      <c r="C11" s="52" t="s">
        <v>66</v>
      </c>
      <c r="D11" s="53">
        <v>500121.66290425957</v>
      </c>
      <c r="E11" s="54">
        <v>0.10452054036784623</v>
      </c>
      <c r="F11" s="54">
        <v>0.1444646257822336</v>
      </c>
      <c r="G11" s="54">
        <v>0.12876170075138083</v>
      </c>
      <c r="H11" s="13">
        <v>199002</v>
      </c>
      <c r="I11" s="13">
        <v>202212</v>
      </c>
    </row>
    <row r="12" spans="1:9" x14ac:dyDescent="0.25">
      <c r="A12" s="13" t="s">
        <v>62</v>
      </c>
      <c r="B12" s="13" t="s">
        <v>25</v>
      </c>
      <c r="C12" s="52">
        <v>16603</v>
      </c>
      <c r="D12" s="53">
        <v>498892.46499718219</v>
      </c>
      <c r="E12" s="54">
        <v>0.10962225937756265</v>
      </c>
      <c r="F12" s="54">
        <v>0.15151604290073445</v>
      </c>
      <c r="G12" s="54">
        <v>0.12901776637574991</v>
      </c>
      <c r="H12" s="13">
        <v>199002</v>
      </c>
      <c r="I12" s="13">
        <v>202212</v>
      </c>
    </row>
    <row r="13" spans="1:9" x14ac:dyDescent="0.25">
      <c r="A13" s="13" t="s">
        <v>67</v>
      </c>
      <c r="B13" s="13" t="s">
        <v>240</v>
      </c>
      <c r="C13" s="52" t="s">
        <v>68</v>
      </c>
      <c r="D13" s="53">
        <v>471582.32337756117</v>
      </c>
      <c r="E13" s="54">
        <v>0.1144447024341743</v>
      </c>
      <c r="F13" s="54">
        <v>0.15818145458993627</v>
      </c>
      <c r="G13" s="54">
        <v>0.16407660873097862</v>
      </c>
      <c r="H13" s="13">
        <v>199002</v>
      </c>
      <c r="I13" s="13">
        <v>202212</v>
      </c>
    </row>
    <row r="14" spans="1:9" x14ac:dyDescent="0.25">
      <c r="A14" s="13" t="s">
        <v>84</v>
      </c>
      <c r="B14" s="13" t="s">
        <v>240</v>
      </c>
      <c r="C14" s="52" t="s">
        <v>85</v>
      </c>
      <c r="D14" s="53">
        <v>461631.1707862434</v>
      </c>
      <c r="E14" s="54">
        <v>0.11916538411352402</v>
      </c>
      <c r="F14" s="54">
        <v>0.16470621527184814</v>
      </c>
      <c r="G14" s="54">
        <v>9.545324953798473E-2</v>
      </c>
      <c r="H14" s="13">
        <v>199002</v>
      </c>
      <c r="I14" s="13">
        <v>202212</v>
      </c>
    </row>
    <row r="15" spans="1:9" x14ac:dyDescent="0.25">
      <c r="A15" s="13" t="s">
        <v>96</v>
      </c>
      <c r="B15" s="13" t="s">
        <v>240</v>
      </c>
      <c r="C15" s="52" t="s">
        <v>97</v>
      </c>
      <c r="D15" s="53">
        <v>453086.79887386807</v>
      </c>
      <c r="E15" s="54">
        <v>0.12379869028077477</v>
      </c>
      <c r="F15" s="54">
        <v>0.17111020858484394</v>
      </c>
      <c r="G15" s="54">
        <v>0.11549701167247539</v>
      </c>
      <c r="H15" s="13">
        <v>199002</v>
      </c>
      <c r="I15" s="13">
        <v>202212</v>
      </c>
    </row>
    <row r="16" spans="1:9" x14ac:dyDescent="0.25">
      <c r="A16" s="13" t="s">
        <v>79</v>
      </c>
      <c r="B16" s="13" t="s">
        <v>11</v>
      </c>
      <c r="C16" s="52">
        <v>201395</v>
      </c>
      <c r="D16" s="53">
        <v>442489.87282368494</v>
      </c>
      <c r="E16" s="54">
        <v>0.12832363133356126</v>
      </c>
      <c r="F16" s="54">
        <v>0.17736442343655515</v>
      </c>
      <c r="G16" s="54">
        <v>0.16439383387908846</v>
      </c>
      <c r="H16" s="13">
        <v>199502</v>
      </c>
      <c r="I16" s="13">
        <v>202212</v>
      </c>
    </row>
    <row r="17" spans="1:9" x14ac:dyDescent="0.25">
      <c r="A17" s="13" t="s">
        <v>206</v>
      </c>
      <c r="B17" s="13" t="s">
        <v>36</v>
      </c>
      <c r="C17" s="52">
        <v>334426</v>
      </c>
      <c r="D17" s="53">
        <v>442131.25372677285</v>
      </c>
      <c r="E17" s="54">
        <v>0.13284490511535785</v>
      </c>
      <c r="F17" s="54">
        <v>0.18361356951490054</v>
      </c>
      <c r="G17" s="54">
        <v>8.3338603592243876E-2</v>
      </c>
      <c r="H17" s="13">
        <v>202001</v>
      </c>
      <c r="I17" s="13">
        <v>202212</v>
      </c>
    </row>
    <row r="18" spans="1:9" x14ac:dyDescent="0.25">
      <c r="A18" s="13" t="s">
        <v>120</v>
      </c>
      <c r="B18" s="13" t="s">
        <v>207</v>
      </c>
      <c r="C18" s="52">
        <v>8020</v>
      </c>
      <c r="D18" s="53">
        <v>434645.9213766185</v>
      </c>
      <c r="E18" s="54">
        <v>0.13728963321842777</v>
      </c>
      <c r="F18" s="54">
        <v>0.18975691684025844</v>
      </c>
      <c r="G18" s="54">
        <v>0.21334928813542064</v>
      </c>
      <c r="H18" s="13">
        <v>199002</v>
      </c>
      <c r="I18" s="13">
        <v>202212</v>
      </c>
    </row>
    <row r="19" spans="1:9" x14ac:dyDescent="0.25">
      <c r="A19" s="13" t="s">
        <v>57</v>
      </c>
      <c r="B19" s="13" t="s">
        <v>259</v>
      </c>
      <c r="C19" s="52">
        <v>270615</v>
      </c>
      <c r="D19" s="53">
        <v>425150.73680634046</v>
      </c>
      <c r="E19" s="54">
        <v>0.14163726271403881</v>
      </c>
      <c r="F19" s="54">
        <v>0.19576605787524365</v>
      </c>
      <c r="G19" s="54">
        <v>0.37890419903680161</v>
      </c>
      <c r="H19" s="13">
        <v>200407</v>
      </c>
      <c r="I19" s="13">
        <v>202212</v>
      </c>
    </row>
    <row r="20" spans="1:9" x14ac:dyDescent="0.25">
      <c r="A20" s="13" t="s">
        <v>114</v>
      </c>
      <c r="B20" s="13" t="s">
        <v>240</v>
      </c>
      <c r="C20" s="52" t="s">
        <v>115</v>
      </c>
      <c r="D20" s="53">
        <v>394387.88773173833</v>
      </c>
      <c r="E20" s="54">
        <v>0.14567030856101162</v>
      </c>
      <c r="F20" s="54">
        <v>0.20134039242226207</v>
      </c>
      <c r="G20" s="54">
        <v>0.11948912368903564</v>
      </c>
      <c r="H20" s="13">
        <v>199002</v>
      </c>
      <c r="I20" s="13">
        <v>202212</v>
      </c>
    </row>
    <row r="21" spans="1:9" x14ac:dyDescent="0.25">
      <c r="A21" s="13" t="s">
        <v>102</v>
      </c>
      <c r="B21" s="13" t="s">
        <v>17</v>
      </c>
      <c r="C21" s="52">
        <v>14447</v>
      </c>
      <c r="D21" s="53">
        <v>394059.63828155509</v>
      </c>
      <c r="E21" s="54">
        <v>0.14969999769972078</v>
      </c>
      <c r="F21" s="54">
        <v>0.2069100874448247</v>
      </c>
      <c r="G21" s="54">
        <v>0.12261106879558747</v>
      </c>
      <c r="H21" s="13">
        <v>199002</v>
      </c>
      <c r="I21" s="13">
        <v>202212</v>
      </c>
    </row>
    <row r="22" spans="1:9" x14ac:dyDescent="0.25">
      <c r="A22" s="13" t="s">
        <v>91</v>
      </c>
      <c r="B22" s="13" t="s">
        <v>240</v>
      </c>
      <c r="C22" s="52" t="s">
        <v>92</v>
      </c>
      <c r="D22" s="53">
        <v>393601.23183455295</v>
      </c>
      <c r="E22" s="54">
        <v>0.1537249991330647</v>
      </c>
      <c r="F22" s="54">
        <v>0.21247330328541045</v>
      </c>
      <c r="G22" s="54">
        <v>0.12079126020656838</v>
      </c>
      <c r="H22" s="13">
        <v>199002</v>
      </c>
      <c r="I22" s="13">
        <v>202212</v>
      </c>
    </row>
    <row r="23" spans="1:9" x14ac:dyDescent="0.25">
      <c r="A23" s="13" t="s">
        <v>74</v>
      </c>
      <c r="B23" s="13" t="s">
        <v>240</v>
      </c>
      <c r="C23" s="52" t="s">
        <v>75</v>
      </c>
      <c r="D23" s="53">
        <v>391190.29142773355</v>
      </c>
      <c r="E23" s="54">
        <v>0.15772534607397237</v>
      </c>
      <c r="F23" s="54">
        <v>0.21800244255108453</v>
      </c>
      <c r="G23" s="54">
        <v>0.17027881957751179</v>
      </c>
      <c r="H23" s="13">
        <v>199002</v>
      </c>
      <c r="I23" s="13">
        <v>202212</v>
      </c>
    </row>
    <row r="24" spans="1:9" x14ac:dyDescent="0.25">
      <c r="A24" s="13" t="s">
        <v>69</v>
      </c>
      <c r="B24" s="13" t="s">
        <v>25</v>
      </c>
      <c r="C24" s="52">
        <v>25648</v>
      </c>
      <c r="D24" s="53">
        <v>384110.05947715824</v>
      </c>
      <c r="E24" s="54">
        <v>0.16165328992910555</v>
      </c>
      <c r="F24" s="54">
        <v>0.22343150881048554</v>
      </c>
      <c r="G24" s="54">
        <v>0.1364059044149426</v>
      </c>
      <c r="H24" s="13">
        <v>199002</v>
      </c>
      <c r="I24" s="13">
        <v>202212</v>
      </c>
    </row>
    <row r="25" spans="1:9" x14ac:dyDescent="0.25">
      <c r="A25" s="13" t="s">
        <v>89</v>
      </c>
      <c r="B25" s="13" t="s">
        <v>240</v>
      </c>
      <c r="C25" s="52" t="s">
        <v>90</v>
      </c>
      <c r="D25" s="53">
        <v>383862.92483012303</v>
      </c>
      <c r="E25" s="54">
        <v>0.16557870656321377</v>
      </c>
      <c r="F25" s="54">
        <v>0.22885708203360533</v>
      </c>
      <c r="G25" s="54">
        <v>0.12875981696004413</v>
      </c>
      <c r="H25" s="13">
        <v>199002</v>
      </c>
      <c r="I25" s="13">
        <v>202212</v>
      </c>
    </row>
    <row r="26" spans="1:9" x14ac:dyDescent="0.25">
      <c r="A26" s="13" t="s">
        <v>76</v>
      </c>
      <c r="B26" s="13" t="s">
        <v>29</v>
      </c>
      <c r="C26" s="52">
        <v>104604</v>
      </c>
      <c r="D26" s="53">
        <v>382357.39273665997</v>
      </c>
      <c r="E26" s="54">
        <v>0.16948872749135355</v>
      </c>
      <c r="F26" s="54">
        <v>0.23426137585180093</v>
      </c>
      <c r="G26" s="54">
        <v>0.18293401554760003</v>
      </c>
      <c r="H26" s="13">
        <v>199002</v>
      </c>
      <c r="I26" s="13">
        <v>202212</v>
      </c>
    </row>
    <row r="27" spans="1:9" x14ac:dyDescent="0.25">
      <c r="A27" s="13" t="s">
        <v>87</v>
      </c>
      <c r="B27" s="13" t="s">
        <v>240</v>
      </c>
      <c r="C27" s="52" t="s">
        <v>88</v>
      </c>
      <c r="D27" s="53">
        <v>378040.51254925161</v>
      </c>
      <c r="E27" s="54">
        <v>0.1733546036162342</v>
      </c>
      <c r="F27" s="54">
        <v>0.23960465427091215</v>
      </c>
      <c r="G27" s="54">
        <v>0.1941409962931584</v>
      </c>
      <c r="H27" s="13">
        <v>199002</v>
      </c>
      <c r="I27" s="13">
        <v>202212</v>
      </c>
    </row>
    <row r="28" spans="1:9" x14ac:dyDescent="0.25">
      <c r="A28" s="13" t="s">
        <v>77</v>
      </c>
      <c r="B28" s="13" t="s">
        <v>240</v>
      </c>
      <c r="C28" s="52" t="s">
        <v>78</v>
      </c>
      <c r="D28" s="53">
        <v>371907.75495685311</v>
      </c>
      <c r="E28" s="54">
        <v>0.17715776561294835</v>
      </c>
      <c r="F28" s="54">
        <v>0.24486125142120341</v>
      </c>
      <c r="G28" s="54">
        <v>0.20577634263467059</v>
      </c>
      <c r="H28" s="13">
        <v>200804</v>
      </c>
      <c r="I28" s="13">
        <v>202212</v>
      </c>
    </row>
    <row r="29" spans="1:9" x14ac:dyDescent="0.25">
      <c r="A29" s="13" t="s">
        <v>82</v>
      </c>
      <c r="B29" s="13" t="s">
        <v>240</v>
      </c>
      <c r="C29" s="52" t="s">
        <v>83</v>
      </c>
      <c r="D29" s="53">
        <v>369998.37776867254</v>
      </c>
      <c r="E29" s="54">
        <v>0.18094140214760185</v>
      </c>
      <c r="F29" s="54">
        <v>0.25009086116251367</v>
      </c>
      <c r="G29" s="54">
        <v>0.28903188868726781</v>
      </c>
      <c r="H29" s="13">
        <v>200606</v>
      </c>
      <c r="I29" s="13">
        <v>202212</v>
      </c>
    </row>
    <row r="30" spans="1:9" x14ac:dyDescent="0.25">
      <c r="A30" s="13" t="s">
        <v>105</v>
      </c>
      <c r="B30" s="13" t="s">
        <v>240</v>
      </c>
      <c r="C30" s="52" t="s">
        <v>106</v>
      </c>
      <c r="D30" s="53">
        <v>348409.89716579753</v>
      </c>
      <c r="E30" s="54">
        <v>0.18450427294693159</v>
      </c>
      <c r="F30" s="54">
        <v>0.25501533624582429</v>
      </c>
      <c r="G30" s="54">
        <v>0.25198524145309764</v>
      </c>
      <c r="H30" s="13">
        <v>199902</v>
      </c>
      <c r="I30" s="13">
        <v>202212</v>
      </c>
    </row>
    <row r="31" spans="1:9" x14ac:dyDescent="0.25">
      <c r="A31" s="13" t="s">
        <v>93</v>
      </c>
      <c r="B31" s="13" t="s">
        <v>7</v>
      </c>
      <c r="C31" s="52">
        <v>251321</v>
      </c>
      <c r="D31" s="53">
        <v>340537.12022476835</v>
      </c>
      <c r="E31" s="54">
        <v>0.18798663602446294</v>
      </c>
      <c r="F31" s="54">
        <v>0.2598285363791466</v>
      </c>
      <c r="G31" s="54">
        <v>0.34461317103642197</v>
      </c>
      <c r="H31" s="13">
        <v>200205</v>
      </c>
      <c r="I31" s="13">
        <v>202212</v>
      </c>
    </row>
    <row r="32" spans="1:9" x14ac:dyDescent="0.25">
      <c r="A32" s="13" t="s">
        <v>94</v>
      </c>
      <c r="B32" s="13" t="s">
        <v>240</v>
      </c>
      <c r="C32" s="52" t="s">
        <v>95</v>
      </c>
      <c r="D32" s="53">
        <v>332709.54511568404</v>
      </c>
      <c r="E32" s="54">
        <v>0.19138895361817598</v>
      </c>
      <c r="F32" s="54">
        <v>0.26453110045160777</v>
      </c>
      <c r="G32" s="54">
        <v>0.12705422716321735</v>
      </c>
      <c r="H32" s="13">
        <v>199002</v>
      </c>
      <c r="I32" s="13">
        <v>202212</v>
      </c>
    </row>
    <row r="33" spans="1:9" x14ac:dyDescent="0.25">
      <c r="A33" s="13" t="s">
        <v>86</v>
      </c>
      <c r="B33" s="13" t="s">
        <v>25</v>
      </c>
      <c r="C33" s="52">
        <v>101310</v>
      </c>
      <c r="D33" s="53">
        <v>321501.95187088667</v>
      </c>
      <c r="E33" s="54">
        <v>0.19467666136002354</v>
      </c>
      <c r="F33" s="54">
        <v>0.26907525480572619</v>
      </c>
      <c r="G33" s="54">
        <v>9.8802843069036195E-2</v>
      </c>
      <c r="H33" s="13">
        <v>199002</v>
      </c>
      <c r="I33" s="13">
        <v>202212</v>
      </c>
    </row>
    <row r="34" spans="1:9" x14ac:dyDescent="0.25">
      <c r="A34" s="13" t="s">
        <v>116</v>
      </c>
      <c r="B34" s="13" t="s">
        <v>240</v>
      </c>
      <c r="C34" s="52" t="s">
        <v>117</v>
      </c>
      <c r="D34" s="53">
        <v>318780.40432979463</v>
      </c>
      <c r="E34" s="54">
        <v>0.19793653831307309</v>
      </c>
      <c r="F34" s="54">
        <v>0.27358094241948167</v>
      </c>
      <c r="G34" s="54">
        <v>7.1993336580940204E-2</v>
      </c>
      <c r="H34" s="13">
        <v>199002</v>
      </c>
      <c r="I34" s="13">
        <v>202212</v>
      </c>
    </row>
    <row r="35" spans="1:9" x14ac:dyDescent="0.25">
      <c r="A35" s="13" t="s">
        <v>107</v>
      </c>
      <c r="B35" s="13" t="s">
        <v>240</v>
      </c>
      <c r="C35" s="52" t="s">
        <v>108</v>
      </c>
      <c r="D35" s="53">
        <v>288493.29047827277</v>
      </c>
      <c r="E35" s="54">
        <v>0.20088669652846519</v>
      </c>
      <c r="F35" s="54">
        <v>0.27765854765463516</v>
      </c>
      <c r="G35" s="54">
        <v>0.13005968830803183</v>
      </c>
      <c r="H35" s="13">
        <v>199002</v>
      </c>
      <c r="I35" s="13">
        <v>202212</v>
      </c>
    </row>
    <row r="36" spans="1:9" x14ac:dyDescent="0.25">
      <c r="A36" s="13" t="s">
        <v>98</v>
      </c>
      <c r="B36" s="13" t="s">
        <v>240</v>
      </c>
      <c r="C36" s="52" t="s">
        <v>99</v>
      </c>
      <c r="D36" s="53">
        <v>286640.07172038732</v>
      </c>
      <c r="E36" s="54">
        <v>0.20381790356293231</v>
      </c>
      <c r="F36" s="54">
        <v>0.28170995923205572</v>
      </c>
      <c r="G36" s="54">
        <v>0.14107466308400918</v>
      </c>
      <c r="H36" s="13">
        <v>199002</v>
      </c>
      <c r="I36" s="13">
        <v>202212</v>
      </c>
    </row>
    <row r="37" spans="1:9" x14ac:dyDescent="0.25">
      <c r="A37" s="13" t="s">
        <v>100</v>
      </c>
      <c r="B37" s="13" t="s">
        <v>240</v>
      </c>
      <c r="C37" s="52" t="s">
        <v>101</v>
      </c>
      <c r="D37" s="53">
        <v>284005.22296956321</v>
      </c>
      <c r="E37" s="54">
        <v>0.2067221663981923</v>
      </c>
      <c r="F37" s="54">
        <v>0.28572412948215664</v>
      </c>
      <c r="G37" s="54">
        <v>9.7708534899903166E-2</v>
      </c>
      <c r="H37" s="13">
        <v>199002</v>
      </c>
      <c r="I37" s="13">
        <v>202212</v>
      </c>
    </row>
    <row r="38" spans="1:9" x14ac:dyDescent="0.25">
      <c r="A38" s="13" t="s">
        <v>118</v>
      </c>
      <c r="B38" s="13" t="s">
        <v>240</v>
      </c>
      <c r="C38" s="52" t="s">
        <v>119</v>
      </c>
      <c r="D38" s="53">
        <v>271569.22545603634</v>
      </c>
      <c r="E38" s="54">
        <v>0.20949925760956359</v>
      </c>
      <c r="F38" s="54">
        <v>0.28956252757311507</v>
      </c>
      <c r="G38" s="54">
        <v>0.36626925878953687</v>
      </c>
      <c r="H38" s="13">
        <v>201007</v>
      </c>
      <c r="I38" s="13">
        <v>202212</v>
      </c>
    </row>
    <row r="39" spans="1:9" x14ac:dyDescent="0.25">
      <c r="A39" s="13" t="s">
        <v>127</v>
      </c>
      <c r="B39" s="13" t="s">
        <v>240</v>
      </c>
      <c r="C39" s="52" t="s">
        <v>128</v>
      </c>
      <c r="D39" s="53">
        <v>263092.03441916429</v>
      </c>
      <c r="E39" s="54">
        <v>0.21218966030648304</v>
      </c>
      <c r="F39" s="54">
        <v>0.29328110783921507</v>
      </c>
      <c r="G39" s="54">
        <v>0.21012148479933046</v>
      </c>
      <c r="H39" s="13">
        <v>201302</v>
      </c>
      <c r="I39" s="13">
        <v>202212</v>
      </c>
    </row>
    <row r="40" spans="1:9" x14ac:dyDescent="0.25">
      <c r="A40" s="13" t="s">
        <v>70</v>
      </c>
      <c r="B40" s="13" t="s">
        <v>240</v>
      </c>
      <c r="C40" s="52" t="s">
        <v>71</v>
      </c>
      <c r="D40" s="53">
        <v>258388.98928455877</v>
      </c>
      <c r="E40" s="54">
        <v>0.21483196924282244</v>
      </c>
      <c r="F40" s="54">
        <v>0.29693321459589572</v>
      </c>
      <c r="G40" s="54">
        <v>0.15107698391683222</v>
      </c>
      <c r="H40" s="13">
        <v>199002</v>
      </c>
      <c r="I40" s="13">
        <v>202212</v>
      </c>
    </row>
    <row r="41" spans="1:9" x14ac:dyDescent="0.25">
      <c r="A41" s="13" t="s">
        <v>103</v>
      </c>
      <c r="B41" s="13" t="s">
        <v>240</v>
      </c>
      <c r="C41" s="52" t="s">
        <v>104</v>
      </c>
      <c r="D41" s="53">
        <v>255466.55976078945</v>
      </c>
      <c r="E41" s="54">
        <v>0.21744439315322536</v>
      </c>
      <c r="F41" s="54">
        <v>0.30054401531767438</v>
      </c>
      <c r="G41" s="54">
        <v>9.241093585440785E-2</v>
      </c>
      <c r="H41" s="13">
        <v>199003</v>
      </c>
      <c r="I41" s="13">
        <v>202212</v>
      </c>
    </row>
    <row r="42" spans="1:9" x14ac:dyDescent="0.25">
      <c r="A42" s="13" t="s">
        <v>113</v>
      </c>
      <c r="B42" s="13" t="s">
        <v>27</v>
      </c>
      <c r="C42" s="52">
        <v>19661</v>
      </c>
      <c r="D42" s="53">
        <v>252257.60333112691</v>
      </c>
      <c r="E42" s="54">
        <v>0.22002400198790115</v>
      </c>
      <c r="F42" s="54">
        <v>0.30410946019247548</v>
      </c>
      <c r="G42" s="54">
        <v>7.1156730648585853E-2</v>
      </c>
      <c r="H42" s="13">
        <v>199002</v>
      </c>
      <c r="I42" s="13">
        <v>202212</v>
      </c>
    </row>
    <row r="43" spans="1:9" x14ac:dyDescent="0.25">
      <c r="A43" s="13" t="s">
        <v>109</v>
      </c>
      <c r="B43" s="13" t="s">
        <v>240</v>
      </c>
      <c r="C43" s="52" t="s">
        <v>110</v>
      </c>
      <c r="D43" s="53">
        <v>249389.6072930159</v>
      </c>
      <c r="E43" s="54">
        <v>0.22257428243833785</v>
      </c>
      <c r="F43" s="54">
        <v>0.30763436840300962</v>
      </c>
      <c r="G43" s="54">
        <v>9.7687118160908692E-2</v>
      </c>
      <c r="H43" s="13">
        <v>199002</v>
      </c>
      <c r="I43" s="13">
        <v>202212</v>
      </c>
    </row>
    <row r="44" spans="1:9" x14ac:dyDescent="0.25">
      <c r="A44" s="13" t="s">
        <v>208</v>
      </c>
      <c r="B44" s="13" t="s">
        <v>17</v>
      </c>
      <c r="C44" s="52">
        <v>100581</v>
      </c>
      <c r="D44" s="53">
        <v>242869.92577627455</v>
      </c>
      <c r="E44" s="54">
        <v>0.22505789204191889</v>
      </c>
      <c r="F44" s="54">
        <v>0.31106712650689783</v>
      </c>
      <c r="G44" s="54">
        <v>0.14774729160259525</v>
      </c>
      <c r="H44" s="13">
        <v>199002</v>
      </c>
      <c r="I44" s="13">
        <v>202212</v>
      </c>
    </row>
    <row r="45" spans="1:9" x14ac:dyDescent="0.25">
      <c r="A45" s="13" t="s">
        <v>124</v>
      </c>
      <c r="B45" s="13" t="s">
        <v>8</v>
      </c>
      <c r="C45" s="52">
        <v>61214</v>
      </c>
      <c r="D45" s="53">
        <v>242655.07090385596</v>
      </c>
      <c r="E45" s="54">
        <v>0.22753930452034005</v>
      </c>
      <c r="F45" s="54">
        <v>0.31449684782143433</v>
      </c>
      <c r="G45" s="54">
        <v>0.21148145659652462</v>
      </c>
      <c r="H45" s="13">
        <v>199504</v>
      </c>
      <c r="I45" s="13">
        <v>202212</v>
      </c>
    </row>
    <row r="46" spans="1:9" x14ac:dyDescent="0.25">
      <c r="A46" s="13" t="s">
        <v>122</v>
      </c>
      <c r="B46" s="13" t="s">
        <v>240</v>
      </c>
      <c r="C46" s="52" t="s">
        <v>123</v>
      </c>
      <c r="D46" s="53">
        <v>238891.8530507425</v>
      </c>
      <c r="E46" s="54">
        <v>0.22998223399609838</v>
      </c>
      <c r="F46" s="54">
        <v>0.31787337927913417</v>
      </c>
      <c r="G46" s="54">
        <v>9.7222790936551284E-2</v>
      </c>
      <c r="H46" s="13">
        <v>199002</v>
      </c>
      <c r="I46" s="13">
        <v>202212</v>
      </c>
    </row>
    <row r="47" spans="1:9" x14ac:dyDescent="0.25">
      <c r="A47" s="13" t="s">
        <v>111</v>
      </c>
      <c r="B47" s="13" t="s">
        <v>240</v>
      </c>
      <c r="C47" s="52" t="s">
        <v>112</v>
      </c>
      <c r="D47" s="53">
        <v>236069.24405639325</v>
      </c>
      <c r="E47" s="54">
        <v>0.23239629921959035</v>
      </c>
      <c r="F47" s="54">
        <v>0.3212100155795044</v>
      </c>
      <c r="G47" s="54">
        <v>0.17930362585064041</v>
      </c>
      <c r="H47" s="13">
        <v>199002</v>
      </c>
      <c r="I47" s="13">
        <v>202212</v>
      </c>
    </row>
    <row r="48" spans="1:9" x14ac:dyDescent="0.25">
      <c r="A48" s="13" t="s">
        <v>209</v>
      </c>
      <c r="B48" s="13" t="s">
        <v>17</v>
      </c>
      <c r="C48" s="52">
        <v>24625</v>
      </c>
      <c r="D48" s="53">
        <v>234718.6328446969</v>
      </c>
      <c r="E48" s="54">
        <v>0.23479655297191995</v>
      </c>
      <c r="F48" s="54">
        <v>0.32452756214874667</v>
      </c>
      <c r="G48" s="54">
        <v>9.9647962464687767E-2</v>
      </c>
      <c r="H48" s="13">
        <v>199002</v>
      </c>
      <c r="I48" s="13">
        <v>202212</v>
      </c>
    </row>
    <row r="49" spans="1:9" x14ac:dyDescent="0.25">
      <c r="A49" s="13" t="s">
        <v>129</v>
      </c>
      <c r="B49" s="13" t="s">
        <v>240</v>
      </c>
      <c r="C49" s="52" t="s">
        <v>130</v>
      </c>
      <c r="D49" s="53">
        <v>231213.2343066344</v>
      </c>
      <c r="E49" s="54">
        <v>0.23716096020498334</v>
      </c>
      <c r="F49" s="54">
        <v>0.32779556291605222</v>
      </c>
      <c r="G49" s="54">
        <v>0.30921793966387479</v>
      </c>
      <c r="H49" s="13">
        <v>200909</v>
      </c>
      <c r="I49" s="13">
        <v>202212</v>
      </c>
    </row>
    <row r="50" spans="1:9" x14ac:dyDescent="0.25">
      <c r="A50" s="13" t="s">
        <v>121</v>
      </c>
      <c r="B50" s="13" t="s">
        <v>9</v>
      </c>
      <c r="C50" s="52">
        <v>28272</v>
      </c>
      <c r="D50" s="53">
        <v>222523.85573684366</v>
      </c>
      <c r="E50" s="54">
        <v>0.23943650907488753</v>
      </c>
      <c r="F50" s="54">
        <v>0.33094074676970386</v>
      </c>
      <c r="G50" s="54">
        <v>0.11261692741402785</v>
      </c>
      <c r="H50" s="13">
        <v>199307</v>
      </c>
      <c r="I50" s="13">
        <v>202212</v>
      </c>
    </row>
    <row r="51" spans="1:9" x14ac:dyDescent="0.25">
      <c r="A51" s="13" t="s">
        <v>125</v>
      </c>
      <c r="B51" s="13" t="s">
        <v>240</v>
      </c>
      <c r="C51" s="52" t="s">
        <v>126</v>
      </c>
      <c r="D51" s="53">
        <v>219019.13423538249</v>
      </c>
      <c r="E51" s="54">
        <v>0.24167621834896244</v>
      </c>
      <c r="F51" s="54">
        <v>0.33403639439075045</v>
      </c>
      <c r="G51" s="54">
        <v>0.14917801532380204</v>
      </c>
      <c r="H51" s="13">
        <v>199002</v>
      </c>
      <c r="I51" s="13">
        <v>202212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1280C-42EE-4BA1-8909-B94D500DA5DE}">
  <dimension ref="A1:I22"/>
  <sheetViews>
    <sheetView workbookViewId="0">
      <pane ySplit="1" topLeftCell="A2" activePane="bottomLeft" state="frozen"/>
      <selection pane="bottomLeft" activeCell="N26" sqref="N26"/>
    </sheetView>
  </sheetViews>
  <sheetFormatPr defaultRowHeight="15" x14ac:dyDescent="0.25"/>
  <cols>
    <col min="1" max="1" width="41.42578125" style="13" customWidth="1"/>
    <col min="2" max="2" width="21.5703125" style="13" customWidth="1"/>
    <col min="3" max="3" width="16.42578125" style="13" customWidth="1"/>
    <col min="4" max="4" width="12" style="13" customWidth="1"/>
    <col min="5" max="7" width="12.7109375" style="13" customWidth="1"/>
    <col min="8" max="16384" width="9.140625" style="13"/>
  </cols>
  <sheetData>
    <row r="1" spans="1:9" ht="69.95" customHeight="1" x14ac:dyDescent="0.25">
      <c r="A1" s="50" t="s">
        <v>161</v>
      </c>
      <c r="B1" s="50" t="s">
        <v>214</v>
      </c>
      <c r="C1" s="55" t="s">
        <v>247</v>
      </c>
      <c r="D1" s="22" t="s">
        <v>246</v>
      </c>
      <c r="E1" s="51" t="s">
        <v>248</v>
      </c>
      <c r="F1" s="51" t="s">
        <v>249</v>
      </c>
      <c r="G1" s="22" t="s">
        <v>243</v>
      </c>
      <c r="H1" s="22" t="s">
        <v>242</v>
      </c>
      <c r="I1" s="22" t="s">
        <v>219</v>
      </c>
    </row>
    <row r="2" spans="1:9" x14ac:dyDescent="0.25">
      <c r="A2" s="13" t="s">
        <v>155</v>
      </c>
      <c r="B2" s="13" t="s">
        <v>260</v>
      </c>
      <c r="C2" s="13">
        <v>133870</v>
      </c>
      <c r="D2" s="53">
        <v>-530370.98433274077</v>
      </c>
      <c r="E2" s="54">
        <f ca="1">ABS(D2)/$E$4</f>
        <v>1.9615454805797749E-2</v>
      </c>
      <c r="F2" s="54">
        <f ca="1">E2</f>
        <v>1.9615454805797749E-2</v>
      </c>
      <c r="G2" s="54">
        <v>-8.6725891134926014E-2</v>
      </c>
      <c r="H2" s="13">
        <v>200006</v>
      </c>
      <c r="I2" s="13">
        <v>202212</v>
      </c>
    </row>
    <row r="3" spans="1:9" x14ac:dyDescent="0.25">
      <c r="A3" s="13" t="s">
        <v>154</v>
      </c>
      <c r="B3" s="13" t="s">
        <v>27</v>
      </c>
      <c r="C3" s="13">
        <v>15685</v>
      </c>
      <c r="D3" s="53">
        <v>-180080.94072075246</v>
      </c>
      <c r="E3" s="54">
        <f ca="1">ABS(D3)/$E$4</f>
        <v>6.6601862817543354E-3</v>
      </c>
      <c r="F3" s="54">
        <f t="shared" ref="F3:F20" ca="1" si="0">F2+E3</f>
        <v>2.6275641087552086E-2</v>
      </c>
      <c r="G3" s="54">
        <v>-0.13355717503119591</v>
      </c>
      <c r="H3" s="13">
        <v>199002</v>
      </c>
      <c r="I3" s="13">
        <v>200009</v>
      </c>
    </row>
    <row r="4" spans="1:9" x14ac:dyDescent="0.25">
      <c r="A4" s="13" t="s">
        <v>153</v>
      </c>
      <c r="B4" s="13" t="s">
        <v>27</v>
      </c>
      <c r="C4" s="13">
        <v>10137</v>
      </c>
      <c r="D4" s="53">
        <v>-141985.14416029898</v>
      </c>
      <c r="E4" s="54">
        <f t="shared" ref="E4:E20" ca="1" si="1">ABS(D4)/$E$4</f>
        <v>5.2512359473717409E-3</v>
      </c>
      <c r="F4" s="54">
        <f t="shared" ca="1" si="0"/>
        <v>3.1526877034923829E-2</v>
      </c>
      <c r="G4" s="54">
        <v>-1.7951348383261623E-2</v>
      </c>
      <c r="H4" s="13">
        <v>199002</v>
      </c>
      <c r="I4" s="13">
        <v>202212</v>
      </c>
    </row>
    <row r="5" spans="1:9" x14ac:dyDescent="0.25">
      <c r="A5" s="13" t="s">
        <v>151</v>
      </c>
      <c r="B5" s="13" t="s">
        <v>27</v>
      </c>
      <c r="C5" s="13">
        <v>15627</v>
      </c>
      <c r="D5" s="53">
        <v>-130467.42315232074</v>
      </c>
      <c r="E5" s="54">
        <f t="shared" ca="1" si="1"/>
        <v>4.825259899338079E-3</v>
      </c>
      <c r="F5" s="54">
        <f t="shared" ca="1" si="0"/>
        <v>3.6352136934261911E-2</v>
      </c>
      <c r="G5" s="54">
        <v>-8.9084348704997152E-2</v>
      </c>
      <c r="H5" s="13">
        <v>199002</v>
      </c>
      <c r="I5" s="13">
        <v>200103</v>
      </c>
    </row>
    <row r="6" spans="1:9" x14ac:dyDescent="0.25">
      <c r="A6" s="13" t="s">
        <v>152</v>
      </c>
      <c r="B6" s="13" t="s">
        <v>27</v>
      </c>
      <c r="C6" s="13">
        <v>7908</v>
      </c>
      <c r="D6" s="53">
        <v>-128556.39019715579</v>
      </c>
      <c r="E6" s="54">
        <f t="shared" ca="1" si="1"/>
        <v>4.7545814842818914E-3</v>
      </c>
      <c r="F6" s="54">
        <f t="shared" ca="1" si="0"/>
        <v>4.1106718418543804E-2</v>
      </c>
      <c r="G6" s="54">
        <v>9.9974796752615447E-3</v>
      </c>
      <c r="H6" s="13">
        <v>199002</v>
      </c>
      <c r="I6" s="13">
        <v>202212</v>
      </c>
    </row>
    <row r="7" spans="1:9" x14ac:dyDescent="0.25">
      <c r="A7" s="13" t="s">
        <v>149</v>
      </c>
      <c r="B7" s="13" t="s">
        <v>27</v>
      </c>
      <c r="C7" s="13">
        <v>15556</v>
      </c>
      <c r="D7" s="53">
        <v>-114190.97718354897</v>
      </c>
      <c r="E7" s="54">
        <f t="shared" ca="1" si="1"/>
        <v>4.2232852443687373E-3</v>
      </c>
      <c r="F7" s="54">
        <f t="shared" ca="1" si="0"/>
        <v>4.5330003662912538E-2</v>
      </c>
      <c r="G7" s="54">
        <v>-8.5526744026429791E-2</v>
      </c>
      <c r="H7" s="13">
        <v>199002</v>
      </c>
      <c r="I7" s="13">
        <v>200009</v>
      </c>
    </row>
    <row r="8" spans="1:9" x14ac:dyDescent="0.25">
      <c r="A8" s="13" t="s">
        <v>213</v>
      </c>
      <c r="B8" s="13" t="s">
        <v>259</v>
      </c>
      <c r="C8" s="13">
        <v>346434</v>
      </c>
      <c r="D8" s="53">
        <v>-106330.40500535088</v>
      </c>
      <c r="E8" s="54">
        <f t="shared" ca="1" si="1"/>
        <v>3.9325666664979282E-3</v>
      </c>
      <c r="F8" s="54">
        <f t="shared" ca="1" si="0"/>
        <v>4.9262570329410463E-2</v>
      </c>
      <c r="G8" s="54">
        <v>-0.54861641871488875</v>
      </c>
      <c r="H8" s="13">
        <v>202103</v>
      </c>
      <c r="I8" s="13">
        <v>202212</v>
      </c>
    </row>
    <row r="9" spans="1:9" x14ac:dyDescent="0.25">
      <c r="A9" s="13" t="s">
        <v>148</v>
      </c>
      <c r="B9" s="13" t="s">
        <v>27</v>
      </c>
      <c r="C9" s="13">
        <v>15550</v>
      </c>
      <c r="D9" s="53">
        <v>-102646.4998696446</v>
      </c>
      <c r="E9" s="54">
        <f t="shared" ca="1" si="1"/>
        <v>3.796319630304564E-3</v>
      </c>
      <c r="F9" s="54">
        <f t="shared" ca="1" si="0"/>
        <v>5.3058889959715028E-2</v>
      </c>
      <c r="G9" s="54">
        <v>-8.0441796753346506E-2</v>
      </c>
      <c r="H9" s="13">
        <v>199002</v>
      </c>
      <c r="I9" s="13">
        <v>200009</v>
      </c>
    </row>
    <row r="10" spans="1:9" x14ac:dyDescent="0.25">
      <c r="A10" s="13" t="s">
        <v>147</v>
      </c>
      <c r="B10" s="13" t="s">
        <v>27</v>
      </c>
      <c r="C10" s="13">
        <v>15624</v>
      </c>
      <c r="D10" s="53">
        <v>-98817.544802414952</v>
      </c>
      <c r="E10" s="54">
        <f t="shared" ca="1" si="1"/>
        <v>3.6547080088295222E-3</v>
      </c>
      <c r="F10" s="54">
        <f t="shared" ca="1" si="0"/>
        <v>5.6713597968544548E-2</v>
      </c>
      <c r="G10" s="54">
        <v>-9.6266726829992488E-2</v>
      </c>
      <c r="H10" s="13">
        <v>199002</v>
      </c>
      <c r="I10" s="13">
        <v>200103</v>
      </c>
    </row>
    <row r="11" spans="1:9" x14ac:dyDescent="0.25">
      <c r="A11" s="13" t="s">
        <v>146</v>
      </c>
      <c r="B11" s="13" t="s">
        <v>27</v>
      </c>
      <c r="C11" s="13">
        <v>6775</v>
      </c>
      <c r="D11" s="53">
        <v>-98531.766984590096</v>
      </c>
      <c r="E11" s="54">
        <f t="shared" ca="1" si="1"/>
        <v>3.6441386865331766E-3</v>
      </c>
      <c r="F11" s="54">
        <f t="shared" ca="1" si="0"/>
        <v>6.0357736655077723E-2</v>
      </c>
      <c r="G11" s="54">
        <v>-9.8575728890895498E-2</v>
      </c>
      <c r="H11" s="13">
        <v>199002</v>
      </c>
      <c r="I11" s="13">
        <v>200103</v>
      </c>
    </row>
    <row r="12" spans="1:9" x14ac:dyDescent="0.25">
      <c r="A12" s="13" t="s">
        <v>145</v>
      </c>
      <c r="B12" s="13" t="s">
        <v>27</v>
      </c>
      <c r="C12" s="13">
        <v>100688</v>
      </c>
      <c r="D12" s="53">
        <v>-97747.140421586155</v>
      </c>
      <c r="E12" s="54">
        <f t="shared" ca="1" si="1"/>
        <v>3.6151197406619285E-3</v>
      </c>
      <c r="F12" s="54">
        <f t="shared" ca="1" si="0"/>
        <v>6.3972856395739658E-2</v>
      </c>
      <c r="G12" s="54">
        <v>-5.9214250804281665E-2</v>
      </c>
      <c r="H12" s="13">
        <v>199002</v>
      </c>
      <c r="I12" s="13">
        <v>202212</v>
      </c>
    </row>
    <row r="13" spans="1:9" x14ac:dyDescent="0.25">
      <c r="A13" s="13" t="s">
        <v>143</v>
      </c>
      <c r="B13" s="13" t="s">
        <v>240</v>
      </c>
      <c r="C13" s="52" t="s">
        <v>144</v>
      </c>
      <c r="D13" s="53">
        <v>-95869.058060662079</v>
      </c>
      <c r="E13" s="54">
        <f t="shared" ca="1" si="1"/>
        <v>3.5456599836983763E-3</v>
      </c>
      <c r="F13" s="54">
        <f t="shared" ca="1" si="0"/>
        <v>6.7518516379438037E-2</v>
      </c>
      <c r="G13" s="54">
        <v>-0.50474112382352354</v>
      </c>
      <c r="H13" s="13">
        <v>199002</v>
      </c>
      <c r="I13" s="13">
        <v>200205</v>
      </c>
    </row>
    <row r="14" spans="1:9" x14ac:dyDescent="0.25">
      <c r="A14" s="13" t="s">
        <v>211</v>
      </c>
      <c r="B14" s="13" t="s">
        <v>240</v>
      </c>
      <c r="C14" s="52" t="s">
        <v>212</v>
      </c>
      <c r="D14" s="53">
        <v>-91631.617089035615</v>
      </c>
      <c r="E14" s="54">
        <f t="shared" ca="1" si="1"/>
        <v>3.3889407544672621E-3</v>
      </c>
      <c r="F14" s="54">
        <f t="shared" ca="1" si="0"/>
        <v>7.0907457133905297E-2</v>
      </c>
      <c r="G14" s="54">
        <v>-0.8212447062632896</v>
      </c>
      <c r="H14" s="13">
        <v>202112</v>
      </c>
      <c r="I14" s="13">
        <v>202212</v>
      </c>
    </row>
    <row r="15" spans="1:9" x14ac:dyDescent="0.25">
      <c r="A15" s="13" t="s">
        <v>141</v>
      </c>
      <c r="B15" s="13" t="s">
        <v>240</v>
      </c>
      <c r="C15" s="52" t="s">
        <v>142</v>
      </c>
      <c r="D15" s="53">
        <v>-86779.848491965473</v>
      </c>
      <c r="E15" s="54">
        <f t="shared" ca="1" si="1"/>
        <v>3.2095009840888899E-3</v>
      </c>
      <c r="F15" s="54">
        <f t="shared" ca="1" si="0"/>
        <v>7.4116958117994181E-2</v>
      </c>
      <c r="G15" s="54">
        <v>-0.13372391260344696</v>
      </c>
      <c r="H15" s="13">
        <v>199312</v>
      </c>
      <c r="I15" s="13">
        <v>202212</v>
      </c>
    </row>
    <row r="16" spans="1:9" x14ac:dyDescent="0.25">
      <c r="A16" s="13" t="s">
        <v>139</v>
      </c>
      <c r="B16" s="13" t="s">
        <v>240</v>
      </c>
      <c r="C16" s="52" t="s">
        <v>140</v>
      </c>
      <c r="D16" s="53">
        <v>-85441.134201111359</v>
      </c>
      <c r="E16" s="54">
        <f t="shared" ca="1" si="1"/>
        <v>3.159989433785735E-3</v>
      </c>
      <c r="F16" s="54">
        <f t="shared" ca="1" si="0"/>
        <v>7.7276947551779912E-2</v>
      </c>
      <c r="G16" s="54">
        <v>-0.19449233862515847</v>
      </c>
      <c r="H16" s="13">
        <v>199605</v>
      </c>
      <c r="I16" s="13">
        <v>200611</v>
      </c>
    </row>
    <row r="17" spans="1:9" x14ac:dyDescent="0.25">
      <c r="A17" s="13" t="s">
        <v>137</v>
      </c>
      <c r="B17" s="13" t="s">
        <v>27</v>
      </c>
      <c r="C17" s="52">
        <v>15613</v>
      </c>
      <c r="D17" s="53">
        <v>-81213.26567189896</v>
      </c>
      <c r="E17" s="54">
        <f t="shared" ca="1" si="1"/>
        <v>3.0036242356330559E-3</v>
      </c>
      <c r="F17" s="54">
        <f t="shared" ca="1" si="0"/>
        <v>8.0280571787412963E-2</v>
      </c>
      <c r="G17" s="54">
        <v>-3.0016954065015145E-2</v>
      </c>
      <c r="H17" s="13">
        <v>199002</v>
      </c>
      <c r="I17" s="13">
        <v>202212</v>
      </c>
    </row>
    <row r="18" spans="1:9" x14ac:dyDescent="0.25">
      <c r="A18" s="13" t="s">
        <v>150</v>
      </c>
      <c r="B18" s="13" t="s">
        <v>260</v>
      </c>
      <c r="C18" s="52">
        <v>273153</v>
      </c>
      <c r="D18" s="53">
        <v>-80382.117145975644</v>
      </c>
      <c r="E18" s="54">
        <f t="shared" ca="1" si="1"/>
        <v>2.97288470268582E-3</v>
      </c>
      <c r="F18" s="54">
        <f t="shared" ca="1" si="0"/>
        <v>8.3253456490098784E-2</v>
      </c>
      <c r="G18" s="54">
        <v>-3.1307344804286652E-2</v>
      </c>
      <c r="H18" s="13">
        <v>200608</v>
      </c>
      <c r="I18" s="13">
        <v>202212</v>
      </c>
    </row>
    <row r="19" spans="1:9" x14ac:dyDescent="0.25">
      <c r="A19" s="13" t="s">
        <v>210</v>
      </c>
      <c r="B19" s="13" t="s">
        <v>9</v>
      </c>
      <c r="C19" s="52">
        <v>14894</v>
      </c>
      <c r="D19" s="53">
        <v>-72586.777553497493</v>
      </c>
      <c r="E19" s="54">
        <f t="shared" ca="1" si="1"/>
        <v>2.6845787131255577E-3</v>
      </c>
      <c r="F19" s="54">
        <f t="shared" ca="1" si="0"/>
        <v>8.5938035203224336E-2</v>
      </c>
      <c r="G19" s="54">
        <v>3.0739661359640014E-3</v>
      </c>
      <c r="H19" s="13">
        <v>199002</v>
      </c>
      <c r="I19" s="13">
        <v>202212</v>
      </c>
    </row>
    <row r="20" spans="1:9" x14ac:dyDescent="0.25">
      <c r="A20" s="13" t="s">
        <v>138</v>
      </c>
      <c r="B20" s="13" t="s">
        <v>20</v>
      </c>
      <c r="C20" s="52">
        <v>15549</v>
      </c>
      <c r="D20" s="53">
        <v>-69840.164212200019</v>
      </c>
      <c r="E20" s="54">
        <f t="shared" ca="1" si="1"/>
        <v>2.5829968554132565E-3</v>
      </c>
      <c r="F20" s="54">
        <f t="shared" ca="1" si="0"/>
        <v>8.8521032058637594E-2</v>
      </c>
      <c r="G20" s="54">
        <v>-6.3740847816606716E-2</v>
      </c>
      <c r="H20" s="13">
        <v>199002</v>
      </c>
      <c r="I20" s="13">
        <v>202212</v>
      </c>
    </row>
    <row r="21" spans="1:9" x14ac:dyDescent="0.25">
      <c r="A21" s="13" t="s">
        <v>135</v>
      </c>
      <c r="B21" s="13" t="s">
        <v>240</v>
      </c>
      <c r="C21" s="52" t="s">
        <v>136</v>
      </c>
      <c r="D21" s="53">
        <v>-66371.645666652999</v>
      </c>
      <c r="E21" s="54">
        <f ca="1">ABS(D21)/$E$4</f>
        <v>2.4547157639073823E-3</v>
      </c>
      <c r="F21" s="54">
        <f ca="1">F20+E21</f>
        <v>9.0975747822544972E-2</v>
      </c>
      <c r="G21" s="54">
        <v>-0.25388869544389547</v>
      </c>
      <c r="H21" s="13">
        <v>199002</v>
      </c>
      <c r="I21" s="13">
        <v>200812</v>
      </c>
    </row>
    <row r="22" spans="1:9" x14ac:dyDescent="0.25">
      <c r="D22" s="53"/>
      <c r="E22" s="54"/>
      <c r="F22" s="54"/>
      <c r="G22" s="5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9"/>
  <sheetViews>
    <sheetView tabSelected="1" zoomScaleNormal="100" workbookViewId="0">
      <pane xSplit="1" ySplit="2" topLeftCell="E3" activePane="bottomRight" state="frozen"/>
      <selection pane="topRight" activeCell="B1" sqref="B1"/>
      <selection pane="bottomLeft" activeCell="A3" sqref="A3"/>
      <selection pane="bottomRight" activeCell="S32" sqref="S32"/>
    </sheetView>
  </sheetViews>
  <sheetFormatPr defaultRowHeight="15" x14ac:dyDescent="0.25"/>
  <cols>
    <col min="1" max="1" width="26.42578125" customWidth="1"/>
    <col min="2" max="16" width="10.140625" customWidth="1"/>
    <col min="18" max="18" width="9.85546875" customWidth="1"/>
    <col min="19" max="19" width="10.28515625" customWidth="1"/>
    <col min="22" max="22" width="11.140625" customWidth="1"/>
  </cols>
  <sheetData>
    <row r="1" spans="1:25" x14ac:dyDescent="0.25">
      <c r="A1" s="17"/>
      <c r="B1" s="58" t="s">
        <v>156</v>
      </c>
      <c r="C1" s="58"/>
      <c r="D1" s="58"/>
      <c r="E1" s="58" t="s">
        <v>157</v>
      </c>
      <c r="F1" s="58" t="s">
        <v>157</v>
      </c>
      <c r="G1" s="58" t="s">
        <v>157</v>
      </c>
      <c r="H1" s="58" t="s">
        <v>251</v>
      </c>
      <c r="I1" s="58" t="s">
        <v>158</v>
      </c>
      <c r="J1" s="58" t="s">
        <v>158</v>
      </c>
      <c r="K1" s="58" t="s">
        <v>250</v>
      </c>
      <c r="L1" s="58" t="s">
        <v>159</v>
      </c>
      <c r="M1" s="58" t="s">
        <v>159</v>
      </c>
      <c r="N1" s="58" t="s">
        <v>252</v>
      </c>
      <c r="O1" s="58" t="s">
        <v>160</v>
      </c>
      <c r="P1" s="58" t="s">
        <v>160</v>
      </c>
    </row>
    <row r="2" spans="1:25" ht="45" x14ac:dyDescent="0.25">
      <c r="A2" s="34" t="s">
        <v>229</v>
      </c>
      <c r="B2" s="35" t="s">
        <v>253</v>
      </c>
      <c r="C2" s="36" t="s">
        <v>254</v>
      </c>
      <c r="D2" s="36" t="s">
        <v>255</v>
      </c>
      <c r="E2" s="35" t="s">
        <v>253</v>
      </c>
      <c r="F2" s="36" t="s">
        <v>254</v>
      </c>
      <c r="G2" s="36" t="s">
        <v>255</v>
      </c>
      <c r="H2" s="35" t="s">
        <v>253</v>
      </c>
      <c r="I2" s="36" t="s">
        <v>254</v>
      </c>
      <c r="J2" s="36" t="s">
        <v>255</v>
      </c>
      <c r="K2" s="35" t="s">
        <v>253</v>
      </c>
      <c r="L2" s="36" t="s">
        <v>254</v>
      </c>
      <c r="M2" s="36" t="s">
        <v>255</v>
      </c>
      <c r="N2" s="35" t="s">
        <v>253</v>
      </c>
      <c r="O2" s="36" t="s">
        <v>254</v>
      </c>
      <c r="P2" s="36" t="s">
        <v>255</v>
      </c>
    </row>
    <row r="3" spans="1:25" x14ac:dyDescent="0.25">
      <c r="A3" t="s">
        <v>41</v>
      </c>
      <c r="B3" s="8">
        <v>70142</v>
      </c>
      <c r="C3" s="8">
        <v>97789.091097926517</v>
      </c>
      <c r="D3" s="8">
        <v>70750.667080555329</v>
      </c>
      <c r="E3" s="6">
        <v>176</v>
      </c>
      <c r="F3" s="19">
        <v>0.41305966375114672</v>
      </c>
      <c r="G3" s="19">
        <v>0.57091658289877956</v>
      </c>
      <c r="H3" s="6">
        <v>351</v>
      </c>
      <c r="I3" s="19">
        <v>0.52832051082357345</v>
      </c>
      <c r="J3" s="19">
        <v>0.73022608398880462</v>
      </c>
      <c r="K3" s="6">
        <v>702</v>
      </c>
      <c r="L3" s="19">
        <v>0.65291425978008033</v>
      </c>
      <c r="M3" s="19">
        <v>0.90243519479574141</v>
      </c>
      <c r="N3" s="8">
        <v>3508</v>
      </c>
      <c r="O3" s="19">
        <v>0.89608334242047061</v>
      </c>
      <c r="P3" s="19">
        <v>1.2385349738613682</v>
      </c>
      <c r="R3" s="2"/>
      <c r="S3" s="2"/>
    </row>
    <row r="4" spans="1:25" x14ac:dyDescent="0.25">
      <c r="A4" s="18" t="s">
        <v>238</v>
      </c>
      <c r="B4" s="26">
        <v>50859</v>
      </c>
      <c r="C4" s="26">
        <v>45870.072063062253</v>
      </c>
      <c r="D4" s="26">
        <v>26737.998059026228</v>
      </c>
      <c r="E4" s="37">
        <v>128</v>
      </c>
      <c r="F4" s="38">
        <v>0.36050262655037701</v>
      </c>
      <c r="G4" s="38">
        <v>0.61845622930646282</v>
      </c>
      <c r="H4" s="37">
        <v>255</v>
      </c>
      <c r="I4" s="38">
        <v>0.47869134297855176</v>
      </c>
      <c r="J4" s="38">
        <v>0.82121355345740199</v>
      </c>
      <c r="K4" s="37">
        <v>509</v>
      </c>
      <c r="L4" s="38">
        <v>0.61404242976798129</v>
      </c>
      <c r="M4" s="38">
        <v>1.0534135891945198</v>
      </c>
      <c r="N4" s="26">
        <v>2543</v>
      </c>
      <c r="O4" s="38">
        <v>0.87737503561853025</v>
      </c>
      <c r="P4" s="38">
        <v>1.5051708815786777</v>
      </c>
      <c r="R4" s="2"/>
      <c r="S4" s="2"/>
      <c r="V4" s="10"/>
    </row>
    <row r="5" spans="1:25" x14ac:dyDescent="0.25">
      <c r="A5" s="39" t="s">
        <v>256</v>
      </c>
      <c r="B5" s="40"/>
      <c r="C5" s="40"/>
      <c r="D5" s="40"/>
      <c r="E5" s="41"/>
      <c r="F5" s="42"/>
      <c r="G5" s="42"/>
      <c r="H5" s="41"/>
      <c r="I5" s="42"/>
      <c r="J5" s="42"/>
      <c r="K5" s="41"/>
      <c r="L5" s="42"/>
      <c r="M5" s="42"/>
      <c r="N5" s="40"/>
      <c r="O5" s="42"/>
      <c r="P5" s="42"/>
      <c r="R5" s="2"/>
      <c r="S5" s="2"/>
      <c r="V5" s="10"/>
    </row>
    <row r="6" spans="1:25" x14ac:dyDescent="0.25">
      <c r="A6" s="45" t="s">
        <v>44</v>
      </c>
      <c r="B6" s="8">
        <v>53636</v>
      </c>
      <c r="C6" s="8">
        <v>84422.857421765715</v>
      </c>
      <c r="D6" s="8">
        <v>62910.945933744661</v>
      </c>
      <c r="E6" s="6">
        <v>135</v>
      </c>
      <c r="F6" s="19">
        <v>0.41951113297671921</v>
      </c>
      <c r="G6" s="19">
        <v>0.56295972092736046</v>
      </c>
      <c r="H6" s="6">
        <v>269</v>
      </c>
      <c r="I6" s="19">
        <v>0.53602410214239005</v>
      </c>
      <c r="J6" s="19">
        <v>0.71931339893467161</v>
      </c>
      <c r="K6" s="6">
        <v>537</v>
      </c>
      <c r="L6" s="19">
        <v>0.66050296860634317</v>
      </c>
      <c r="M6" s="19">
        <v>0.88635685122319552</v>
      </c>
      <c r="N6" s="8">
        <v>2682</v>
      </c>
      <c r="O6" s="19">
        <v>0.9036813736927688</v>
      </c>
      <c r="P6" s="19">
        <v>1.2126882314934113</v>
      </c>
      <c r="R6" s="2"/>
      <c r="S6" s="2"/>
    </row>
    <row r="7" spans="1:25" x14ac:dyDescent="0.25">
      <c r="A7" s="45" t="s">
        <v>239</v>
      </c>
      <c r="B7" s="8">
        <v>34353</v>
      </c>
      <c r="C7" s="8">
        <v>32503.838386901531</v>
      </c>
      <c r="D7" s="8">
        <v>18898.276912215442</v>
      </c>
      <c r="E7" s="6">
        <v>86</v>
      </c>
      <c r="F7" s="19">
        <v>0.37289616883368598</v>
      </c>
      <c r="G7" s="19">
        <v>0.64135777368308222</v>
      </c>
      <c r="H7" s="6">
        <v>172</v>
      </c>
      <c r="I7" s="19">
        <v>0.49470557936317805</v>
      </c>
      <c r="J7" s="19">
        <v>0.85086223867984423</v>
      </c>
      <c r="K7" s="6">
        <v>344</v>
      </c>
      <c r="L7" s="19">
        <v>0.63339774651468927</v>
      </c>
      <c r="M7" s="19">
        <v>1.0894039749218383</v>
      </c>
      <c r="N7" s="8">
        <v>1718</v>
      </c>
      <c r="O7" s="19">
        <v>0.89142752202539466</v>
      </c>
      <c r="P7" s="19">
        <v>1.5331988331074173</v>
      </c>
      <c r="R7" s="2"/>
      <c r="S7" s="2"/>
    </row>
    <row r="8" spans="1:25" x14ac:dyDescent="0.25">
      <c r="A8" s="45" t="s">
        <v>45</v>
      </c>
      <c r="B8" s="8">
        <v>16650</v>
      </c>
      <c r="C8" s="8">
        <v>13431.407255689628</v>
      </c>
      <c r="D8" s="8">
        <v>7839.7211468108335</v>
      </c>
      <c r="E8" s="6">
        <v>42</v>
      </c>
      <c r="F8" s="19">
        <v>0.3063250398414355</v>
      </c>
      <c r="G8" s="19">
        <v>0.52481156991143652</v>
      </c>
      <c r="H8" s="6">
        <v>84</v>
      </c>
      <c r="I8" s="19">
        <v>0.42368437683956173</v>
      </c>
      <c r="J8" s="19">
        <v>0.72587752888636681</v>
      </c>
      <c r="K8" s="6">
        <v>167</v>
      </c>
      <c r="L8" s="19">
        <v>0.55199339322587826</v>
      </c>
      <c r="M8" s="19">
        <v>0.94570303305785575</v>
      </c>
      <c r="N8" s="8">
        <v>833</v>
      </c>
      <c r="O8" s="19">
        <v>0.83862509969517407</v>
      </c>
      <c r="P8" s="19">
        <v>1.4367749870072024</v>
      </c>
      <c r="R8" s="2"/>
      <c r="S8" s="2"/>
    </row>
    <row r="9" spans="1:25" x14ac:dyDescent="0.25">
      <c r="A9" s="39" t="s">
        <v>257</v>
      </c>
      <c r="B9" s="40"/>
      <c r="C9" s="40"/>
      <c r="D9" s="40"/>
      <c r="E9" s="41"/>
      <c r="F9" s="42"/>
      <c r="G9" s="42"/>
      <c r="H9" s="41"/>
      <c r="I9" s="42"/>
      <c r="J9" s="42"/>
      <c r="K9" s="41"/>
      <c r="L9" s="42"/>
      <c r="M9" s="42"/>
      <c r="N9" s="40"/>
      <c r="O9" s="42"/>
      <c r="P9" s="42"/>
      <c r="R9" s="2"/>
      <c r="S9" s="2"/>
      <c r="V9" s="10"/>
    </row>
    <row r="10" spans="1:25" x14ac:dyDescent="0.25">
      <c r="A10" s="45" t="s">
        <v>46</v>
      </c>
      <c r="B10" s="8">
        <v>21376</v>
      </c>
      <c r="C10" s="8">
        <v>54653.011785023533</v>
      </c>
      <c r="D10" s="8">
        <v>46285.48118311775</v>
      </c>
      <c r="E10" s="6">
        <v>54</v>
      </c>
      <c r="F10" s="19">
        <v>0.40199872355084076</v>
      </c>
      <c r="G10" s="19">
        <v>0.47467241161148488</v>
      </c>
      <c r="H10" s="6">
        <v>107</v>
      </c>
      <c r="I10" s="19">
        <v>0.51765263318918886</v>
      </c>
      <c r="J10" s="19">
        <v>0.61123433826493734</v>
      </c>
      <c r="K10" s="6">
        <v>214</v>
      </c>
      <c r="L10" s="19">
        <v>0.64201180462870433</v>
      </c>
      <c r="M10" s="19">
        <v>0.7580752717181386</v>
      </c>
      <c r="N10" s="8">
        <v>1069</v>
      </c>
      <c r="O10" s="19">
        <v>0.89493921043959657</v>
      </c>
      <c r="P10" s="19">
        <v>1.0567271197101615</v>
      </c>
      <c r="R10" s="2"/>
      <c r="S10" s="2"/>
    </row>
    <row r="11" spans="1:25" x14ac:dyDescent="0.25">
      <c r="A11" s="45" t="s">
        <v>47</v>
      </c>
      <c r="B11" s="8">
        <v>13311</v>
      </c>
      <c r="C11" s="8">
        <v>18027.306514276774</v>
      </c>
      <c r="D11" s="8">
        <v>14197.055089640093</v>
      </c>
      <c r="E11" s="6">
        <v>34</v>
      </c>
      <c r="F11" s="19">
        <v>0.33728132672107763</v>
      </c>
      <c r="G11" s="19">
        <v>0.4282771194414613</v>
      </c>
      <c r="H11" s="6">
        <v>67</v>
      </c>
      <c r="I11" s="19">
        <v>0.4602779262104798</v>
      </c>
      <c r="J11" s="19">
        <v>0.58445721349682644</v>
      </c>
      <c r="K11" s="6">
        <v>134</v>
      </c>
      <c r="L11" s="19">
        <v>0.59323051846135133</v>
      </c>
      <c r="M11" s="19">
        <v>0.75327934718870049</v>
      </c>
      <c r="N11" s="8">
        <v>666</v>
      </c>
      <c r="O11" s="19">
        <v>0.8736681649820236</v>
      </c>
      <c r="P11" s="19">
        <v>1.1093768181113637</v>
      </c>
      <c r="R11" s="2"/>
      <c r="S11" s="2"/>
    </row>
    <row r="12" spans="1:25" x14ac:dyDescent="0.25">
      <c r="A12" s="45" t="s">
        <v>48</v>
      </c>
      <c r="B12" s="8">
        <v>18954</v>
      </c>
      <c r="C12" s="8">
        <v>11742.539122465399</v>
      </c>
      <c r="D12" s="8">
        <v>2428.4096609867925</v>
      </c>
      <c r="E12" s="6">
        <v>48</v>
      </c>
      <c r="F12" s="19">
        <v>0.41269180462356475</v>
      </c>
      <c r="G12" s="19">
        <v>1.9955651384387121</v>
      </c>
      <c r="H12" s="6">
        <v>95</v>
      </c>
      <c r="I12" s="19">
        <v>0.5353723903385601</v>
      </c>
      <c r="J12" s="19">
        <v>2.588785302428632</v>
      </c>
      <c r="K12" s="6">
        <v>190</v>
      </c>
      <c r="L12" s="19">
        <v>0.66015245857515192</v>
      </c>
      <c r="M12" s="19">
        <v>3.192157483206675</v>
      </c>
      <c r="N12" s="8">
        <v>948</v>
      </c>
      <c r="O12" s="19">
        <v>0.89938547846511452</v>
      </c>
      <c r="P12" s="19">
        <v>4.3489652247398212</v>
      </c>
      <c r="R12" s="2"/>
      <c r="S12" s="2"/>
    </row>
    <row r="13" spans="1:25" x14ac:dyDescent="0.25">
      <c r="A13" s="39" t="s">
        <v>258</v>
      </c>
      <c r="B13" s="40"/>
      <c r="C13" s="40"/>
      <c r="D13" s="40"/>
      <c r="E13" s="41"/>
      <c r="F13" s="42"/>
      <c r="G13" s="42"/>
      <c r="H13" s="41"/>
      <c r="I13" s="42"/>
      <c r="J13" s="42"/>
      <c r="K13" s="41"/>
      <c r="L13" s="42"/>
      <c r="M13" s="42"/>
      <c r="N13" s="40"/>
      <c r="O13" s="42"/>
      <c r="P13" s="42"/>
      <c r="R13" s="2"/>
      <c r="S13" s="2"/>
      <c r="V13" s="10"/>
    </row>
    <row r="14" spans="1:25" x14ac:dyDescent="0.25">
      <c r="A14" s="43" t="s">
        <v>44</v>
      </c>
      <c r="B14" s="8"/>
      <c r="C14" s="8"/>
      <c r="D14" s="8"/>
      <c r="E14" s="6"/>
      <c r="F14" s="44"/>
      <c r="G14" s="44"/>
      <c r="H14" s="6"/>
      <c r="I14" s="44"/>
      <c r="J14" s="44"/>
      <c r="K14" s="6"/>
      <c r="L14" s="44"/>
      <c r="M14" s="44"/>
      <c r="N14" s="8"/>
      <c r="O14" s="44"/>
      <c r="P14" s="44"/>
      <c r="R14" s="2"/>
      <c r="S14" s="2"/>
      <c r="V14" s="10"/>
    </row>
    <row r="15" spans="1:25" x14ac:dyDescent="0.25">
      <c r="A15" s="45" t="s">
        <v>240</v>
      </c>
      <c r="B15" s="8">
        <v>19018</v>
      </c>
      <c r="C15" s="8">
        <v>51800.272466983668</v>
      </c>
      <c r="D15" s="8">
        <v>44173.195617445417</v>
      </c>
      <c r="E15" s="6">
        <v>48</v>
      </c>
      <c r="F15" s="19">
        <v>0.40376741125032095</v>
      </c>
      <c r="G15" s="19">
        <v>0.47348310720348119</v>
      </c>
      <c r="H15" s="6">
        <v>96</v>
      </c>
      <c r="I15" s="19">
        <v>0.52270876165478053</v>
      </c>
      <c r="J15" s="19">
        <v>0.61296122900159544</v>
      </c>
      <c r="K15" s="6">
        <v>191</v>
      </c>
      <c r="L15" s="19">
        <v>0.64554967899510729</v>
      </c>
      <c r="M15" s="19">
        <v>0.75701222869449769</v>
      </c>
      <c r="N15" s="8">
        <v>951</v>
      </c>
      <c r="O15" s="19">
        <v>0.89620385670350444</v>
      </c>
      <c r="P15" s="19">
        <v>1.0509451108144168</v>
      </c>
      <c r="R15" s="2"/>
      <c r="S15" s="2"/>
      <c r="V15" s="10"/>
      <c r="W15" s="5"/>
      <c r="Y15" s="5"/>
    </row>
    <row r="16" spans="1:25" x14ac:dyDescent="0.25">
      <c r="A16" s="45" t="s">
        <v>226</v>
      </c>
      <c r="B16" s="8">
        <v>270</v>
      </c>
      <c r="C16" s="8">
        <v>119.66513711376258</v>
      </c>
      <c r="D16" s="8">
        <v>-160.52659591617714</v>
      </c>
      <c r="E16" s="6">
        <v>1</v>
      </c>
      <c r="F16" s="19">
        <v>0.26254773401964793</v>
      </c>
      <c r="G16" s="20" t="s">
        <v>261</v>
      </c>
      <c r="H16" s="6">
        <v>2</v>
      </c>
      <c r="I16" s="19">
        <v>0.37292010304026874</v>
      </c>
      <c r="J16" s="20" t="s">
        <v>261</v>
      </c>
      <c r="K16" s="6">
        <v>3</v>
      </c>
      <c r="L16" s="19">
        <v>0.47124448949823544</v>
      </c>
      <c r="M16" s="20" t="s">
        <v>261</v>
      </c>
      <c r="N16" s="8">
        <v>14</v>
      </c>
      <c r="O16" s="19">
        <v>0.84076887232761266</v>
      </c>
      <c r="P16" s="20" t="s">
        <v>261</v>
      </c>
      <c r="R16" s="2"/>
      <c r="S16" s="2"/>
      <c r="Y16" s="5"/>
    </row>
    <row r="17" spans="1:19" x14ac:dyDescent="0.25">
      <c r="A17" s="45" t="s">
        <v>13</v>
      </c>
      <c r="B17" s="8">
        <v>2090</v>
      </c>
      <c r="C17" s="8">
        <v>2733.992750159317</v>
      </c>
      <c r="D17" s="8">
        <v>2272.8121615885188</v>
      </c>
      <c r="E17" s="6">
        <v>6</v>
      </c>
      <c r="F17" s="19">
        <v>0.27425147320747967</v>
      </c>
      <c r="G17" s="19">
        <v>0.3299003552258839</v>
      </c>
      <c r="H17" s="6">
        <v>11</v>
      </c>
      <c r="I17" s="19">
        <v>0.39291195589594441</v>
      </c>
      <c r="J17" s="19">
        <v>0.47263845953711986</v>
      </c>
      <c r="K17" s="6">
        <v>21</v>
      </c>
      <c r="L17" s="19">
        <v>0.53446034657654351</v>
      </c>
      <c r="M17" s="19">
        <v>0.64290870028019953</v>
      </c>
      <c r="N17" s="8">
        <v>105</v>
      </c>
      <c r="O17" s="19">
        <v>0.85137585353065681</v>
      </c>
      <c r="P17" s="19">
        <v>1.0241301285481796</v>
      </c>
      <c r="R17" s="2"/>
      <c r="S17" s="2"/>
    </row>
    <row r="18" spans="1:19" x14ac:dyDescent="0.25">
      <c r="A18" s="45" t="s">
        <v>14</v>
      </c>
      <c r="B18" s="8">
        <v>179</v>
      </c>
      <c r="C18" s="8">
        <v>103.56839289484485</v>
      </c>
      <c r="D18" s="8">
        <v>44.088321568342444</v>
      </c>
      <c r="E18" s="6">
        <v>1</v>
      </c>
      <c r="F18" s="19">
        <v>0.19432158352786688</v>
      </c>
      <c r="G18" s="19">
        <v>0.45648310924164703</v>
      </c>
      <c r="H18" s="6">
        <v>1</v>
      </c>
      <c r="I18" s="19">
        <v>0.19432158352786688</v>
      </c>
      <c r="J18" s="19">
        <v>0.45648310924164703</v>
      </c>
      <c r="K18" s="6">
        <v>2</v>
      </c>
      <c r="L18" s="19">
        <v>0.33981403576573549</v>
      </c>
      <c r="M18" s="19">
        <v>0.79826113391078934</v>
      </c>
      <c r="N18" s="8">
        <v>9</v>
      </c>
      <c r="O18" s="19">
        <v>0.6926577850490544</v>
      </c>
      <c r="P18" s="19">
        <v>1.6271305205491065</v>
      </c>
      <c r="R18" s="2"/>
      <c r="S18" s="2"/>
    </row>
    <row r="19" spans="1:19" x14ac:dyDescent="0.25">
      <c r="A19" s="45" t="s">
        <v>15</v>
      </c>
      <c r="B19" s="8">
        <v>308</v>
      </c>
      <c r="C19" s="8">
        <v>407.65787469294526</v>
      </c>
      <c r="D19" s="8">
        <v>326.11803224710849</v>
      </c>
      <c r="E19" s="6">
        <v>1</v>
      </c>
      <c r="F19" s="19">
        <v>0.26573853489137417</v>
      </c>
      <c r="G19" s="19">
        <v>0.33218158962688016</v>
      </c>
      <c r="H19" s="6">
        <v>2</v>
      </c>
      <c r="I19" s="19">
        <v>0.34972758362626188</v>
      </c>
      <c r="J19" s="19">
        <v>0.43717056208211336</v>
      </c>
      <c r="K19" s="6">
        <v>4</v>
      </c>
      <c r="L19" s="19">
        <v>0.42247111051738301</v>
      </c>
      <c r="M19" s="19">
        <v>0.52810227587227121</v>
      </c>
      <c r="N19" s="8">
        <v>16</v>
      </c>
      <c r="O19" s="19">
        <v>0.69858124074238737</v>
      </c>
      <c r="P19" s="19">
        <v>0.87324868833261926</v>
      </c>
      <c r="R19" s="2"/>
      <c r="S19" s="2"/>
    </row>
    <row r="20" spans="1:19" x14ac:dyDescent="0.25">
      <c r="A20" s="45" t="s">
        <v>4</v>
      </c>
      <c r="B20" s="8">
        <v>377</v>
      </c>
      <c r="C20" s="8">
        <v>724.32208630033915</v>
      </c>
      <c r="D20" s="8">
        <v>690.29688135583137</v>
      </c>
      <c r="E20" s="6">
        <v>1</v>
      </c>
      <c r="F20" s="19">
        <v>0.42236944787928182</v>
      </c>
      <c r="G20" s="19">
        <v>0.44318832655966101</v>
      </c>
      <c r="H20" s="6">
        <v>2</v>
      </c>
      <c r="I20" s="19">
        <v>0.49734282347496273</v>
      </c>
      <c r="J20" s="19">
        <v>0.52185719106587292</v>
      </c>
      <c r="K20" s="6">
        <v>4</v>
      </c>
      <c r="L20" s="19">
        <v>0.58108071099078107</v>
      </c>
      <c r="M20" s="19">
        <v>0.60972257627333615</v>
      </c>
      <c r="N20" s="8">
        <v>19</v>
      </c>
      <c r="O20" s="19">
        <v>0.86941159406800528</v>
      </c>
      <c r="P20" s="19">
        <v>0.91226548558666953</v>
      </c>
      <c r="R20" s="2"/>
      <c r="S20" s="2"/>
    </row>
    <row r="21" spans="1:19" x14ac:dyDescent="0.25">
      <c r="A21" s="45" t="s">
        <v>16</v>
      </c>
      <c r="B21" s="8">
        <v>287</v>
      </c>
      <c r="C21" s="8">
        <v>388.53691055171799</v>
      </c>
      <c r="D21" s="8">
        <v>345.64738595049852</v>
      </c>
      <c r="E21" s="6">
        <v>1</v>
      </c>
      <c r="F21" s="19">
        <v>0.12426142599409898</v>
      </c>
      <c r="G21" s="19">
        <v>0.13968035784136534</v>
      </c>
      <c r="H21" s="6">
        <v>2</v>
      </c>
      <c r="I21" s="19">
        <v>0.22351943161186666</v>
      </c>
      <c r="J21" s="19">
        <v>0.25125475538584907</v>
      </c>
      <c r="K21" s="6">
        <v>3</v>
      </c>
      <c r="L21" s="19">
        <v>0.31912419522365432</v>
      </c>
      <c r="M21" s="19">
        <v>0.35872259977762205</v>
      </c>
      <c r="N21" s="8">
        <v>15</v>
      </c>
      <c r="O21" s="19">
        <v>0.76545566467612858</v>
      </c>
      <c r="P21" s="19">
        <v>0.86043694009063809</v>
      </c>
      <c r="R21" s="2"/>
      <c r="S21" s="2"/>
    </row>
    <row r="22" spans="1:19" x14ac:dyDescent="0.25">
      <c r="A22" s="45" t="s">
        <v>17</v>
      </c>
      <c r="B22" s="8">
        <v>1789</v>
      </c>
      <c r="C22" s="8">
        <v>3183.8631311305267</v>
      </c>
      <c r="D22" s="8">
        <v>2700.9232686405535</v>
      </c>
      <c r="E22" s="6">
        <v>5</v>
      </c>
      <c r="F22" s="19">
        <v>0.37526373327566387</v>
      </c>
      <c r="G22" s="19">
        <v>0.44236294259042547</v>
      </c>
      <c r="H22" s="6">
        <v>9</v>
      </c>
      <c r="I22" s="19">
        <v>0.50662960812243696</v>
      </c>
      <c r="J22" s="19">
        <v>0.59721775482056494</v>
      </c>
      <c r="K22" s="6">
        <v>18</v>
      </c>
      <c r="L22" s="19">
        <v>0.66935323980197658</v>
      </c>
      <c r="M22" s="19">
        <v>0.78903726242505823</v>
      </c>
      <c r="N22" s="8">
        <v>90</v>
      </c>
      <c r="O22" s="19">
        <v>0.89998910349545935</v>
      </c>
      <c r="P22" s="19">
        <v>1.0609120808088195</v>
      </c>
      <c r="R22" s="2"/>
      <c r="S22" s="2"/>
    </row>
    <row r="23" spans="1:19" x14ac:dyDescent="0.25">
      <c r="A23" s="45" t="s">
        <v>18</v>
      </c>
      <c r="B23" s="8">
        <v>1553</v>
      </c>
      <c r="C23" s="8">
        <v>2251.1086203958607</v>
      </c>
      <c r="D23" s="8">
        <v>1596.3674899134276</v>
      </c>
      <c r="E23" s="6">
        <v>4</v>
      </c>
      <c r="F23" s="19">
        <v>0.22663445964698981</v>
      </c>
      <c r="G23" s="19">
        <v>0.31958730618960701</v>
      </c>
      <c r="H23" s="6">
        <v>8</v>
      </c>
      <c r="I23" s="19">
        <v>0.37401866771960934</v>
      </c>
      <c r="J23" s="19">
        <v>0.52742031669553002</v>
      </c>
      <c r="K23" s="6">
        <v>16</v>
      </c>
      <c r="L23" s="19">
        <v>0.5558586646058723</v>
      </c>
      <c r="M23" s="19">
        <v>0.78384096363918732</v>
      </c>
      <c r="N23" s="8">
        <v>78</v>
      </c>
      <c r="O23" s="19">
        <v>0.88441078171788623</v>
      </c>
      <c r="P23" s="19">
        <v>1.24714688019871</v>
      </c>
      <c r="R23" s="2"/>
      <c r="S23" s="2"/>
    </row>
    <row r="24" spans="1:19" x14ac:dyDescent="0.25">
      <c r="A24" s="45" t="s">
        <v>19</v>
      </c>
      <c r="B24" s="8">
        <v>414</v>
      </c>
      <c r="C24" s="8">
        <v>65.852288126459953</v>
      </c>
      <c r="D24" s="8">
        <v>-49.167687661127744</v>
      </c>
      <c r="E24" s="6">
        <v>2</v>
      </c>
      <c r="F24" s="19">
        <v>0.40625204653634839</v>
      </c>
      <c r="G24" s="20" t="s">
        <v>261</v>
      </c>
      <c r="H24" s="6">
        <v>3</v>
      </c>
      <c r="I24" s="19">
        <v>0.46361125001046388</v>
      </c>
      <c r="J24" s="20" t="s">
        <v>261</v>
      </c>
      <c r="K24" s="6">
        <v>5</v>
      </c>
      <c r="L24" s="19">
        <v>0.54508530880006167</v>
      </c>
      <c r="M24" s="20" t="s">
        <v>261</v>
      </c>
      <c r="N24" s="8">
        <v>21</v>
      </c>
      <c r="O24" s="19">
        <v>0.82458324158371521</v>
      </c>
      <c r="P24" s="20" t="s">
        <v>261</v>
      </c>
      <c r="R24" s="2"/>
      <c r="S24" s="2"/>
    </row>
    <row r="25" spans="1:19" x14ac:dyDescent="0.25">
      <c r="A25" s="45" t="s">
        <v>12</v>
      </c>
      <c r="B25" s="8">
        <v>82</v>
      </c>
      <c r="C25" s="8">
        <v>70.24884357774431</v>
      </c>
      <c r="D25" s="8">
        <v>36.83514902012864</v>
      </c>
      <c r="E25" s="6">
        <v>1</v>
      </c>
      <c r="F25" s="19">
        <v>0.27780954798667817</v>
      </c>
      <c r="G25" s="19">
        <v>0.52981459285682708</v>
      </c>
      <c r="H25" s="6">
        <v>1</v>
      </c>
      <c r="I25" s="19">
        <v>0.27780954798667817</v>
      </c>
      <c r="J25" s="19">
        <v>0.52981459285682708</v>
      </c>
      <c r="K25" s="6">
        <v>1</v>
      </c>
      <c r="L25" s="19">
        <v>0.27780954798667817</v>
      </c>
      <c r="M25" s="19">
        <v>0.52981459285682708</v>
      </c>
      <c r="N25" s="8">
        <v>5</v>
      </c>
      <c r="O25" s="19">
        <v>0.7953890318949105</v>
      </c>
      <c r="P25" s="19">
        <v>1.5168978861604703</v>
      </c>
      <c r="R25" s="2"/>
      <c r="S25" s="2"/>
    </row>
    <row r="26" spans="1:19" x14ac:dyDescent="0.25">
      <c r="A26" s="45" t="s">
        <v>20</v>
      </c>
      <c r="B26" s="8">
        <v>802</v>
      </c>
      <c r="C26" s="8">
        <v>789.574904443214</v>
      </c>
      <c r="D26" s="8">
        <v>338.14540605665582</v>
      </c>
      <c r="E26" s="6">
        <v>3</v>
      </c>
      <c r="F26" s="19">
        <v>0.2730483748464495</v>
      </c>
      <c r="G26" s="19">
        <v>0.63757230060265324</v>
      </c>
      <c r="H26" s="6">
        <v>5</v>
      </c>
      <c r="I26" s="19">
        <v>0.36585164796368946</v>
      </c>
      <c r="J26" s="19">
        <v>0.85426942021777275</v>
      </c>
      <c r="K26" s="6">
        <v>9</v>
      </c>
      <c r="L26" s="19">
        <v>0.51158014241843619</v>
      </c>
      <c r="M26" s="19">
        <v>1.1945477739165407</v>
      </c>
      <c r="N26" s="8">
        <v>41</v>
      </c>
      <c r="O26" s="19">
        <v>0.829682962544532</v>
      </c>
      <c r="P26" s="19">
        <v>1.9373229212509293</v>
      </c>
      <c r="R26" s="2"/>
      <c r="S26" s="2"/>
    </row>
    <row r="27" spans="1:19" x14ac:dyDescent="0.25">
      <c r="A27" s="45" t="s">
        <v>8</v>
      </c>
      <c r="B27" s="8">
        <v>351</v>
      </c>
      <c r="C27" s="8">
        <v>1038.1111590522407</v>
      </c>
      <c r="D27" s="8">
        <v>867.18659111409011</v>
      </c>
      <c r="E27" s="6">
        <v>1</v>
      </c>
      <c r="F27" s="19">
        <v>0.23374671275607101</v>
      </c>
      <c r="G27" s="19">
        <v>0.27981875341512452</v>
      </c>
      <c r="H27" s="6">
        <v>2</v>
      </c>
      <c r="I27" s="19">
        <v>0.37671154224177456</v>
      </c>
      <c r="J27" s="19">
        <v>0.45096229548770239</v>
      </c>
      <c r="K27" s="6">
        <v>4</v>
      </c>
      <c r="L27" s="19">
        <v>0.51043287280075433</v>
      </c>
      <c r="M27" s="19">
        <v>0.61104042270856829</v>
      </c>
      <c r="N27" s="8">
        <v>18</v>
      </c>
      <c r="O27" s="19">
        <v>0.85949365121712307</v>
      </c>
      <c r="P27" s="19">
        <v>1.0289019221535245</v>
      </c>
      <c r="R27" s="2"/>
      <c r="S27" s="2"/>
    </row>
    <row r="28" spans="1:19" x14ac:dyDescent="0.25">
      <c r="A28" s="45" t="s">
        <v>21</v>
      </c>
      <c r="B28" s="8">
        <v>678</v>
      </c>
      <c r="C28" s="8">
        <v>437.20932375097522</v>
      </c>
      <c r="D28" s="8">
        <v>318.24597151280256</v>
      </c>
      <c r="E28" s="6">
        <v>2</v>
      </c>
      <c r="F28" s="19">
        <v>0.41739945595571593</v>
      </c>
      <c r="G28" s="19">
        <v>0.57342731788541212</v>
      </c>
      <c r="H28" s="6">
        <v>4</v>
      </c>
      <c r="I28" s="19">
        <v>0.53625013087525875</v>
      </c>
      <c r="J28" s="19">
        <v>0.73670549847608124</v>
      </c>
      <c r="K28" s="6">
        <v>7</v>
      </c>
      <c r="L28" s="19">
        <v>0.61748474395899422</v>
      </c>
      <c r="M28" s="19">
        <v>0.84830637776665652</v>
      </c>
      <c r="N28" s="8">
        <v>34</v>
      </c>
      <c r="O28" s="19">
        <v>0.83169463039598968</v>
      </c>
      <c r="P28" s="19">
        <v>1.1425899444829895</v>
      </c>
      <c r="R28" s="2"/>
      <c r="S28" s="2"/>
    </row>
    <row r="29" spans="1:19" x14ac:dyDescent="0.25">
      <c r="A29" s="45" t="s">
        <v>22</v>
      </c>
      <c r="B29" s="8">
        <v>124</v>
      </c>
      <c r="C29" s="8">
        <v>83.554582687566736</v>
      </c>
      <c r="D29" s="8">
        <v>32.669814736017891</v>
      </c>
      <c r="E29" s="6">
        <v>1</v>
      </c>
      <c r="F29" s="19">
        <v>0.20745969690614671</v>
      </c>
      <c r="G29" s="19">
        <v>0.53058790016251633</v>
      </c>
      <c r="H29" s="6">
        <v>1</v>
      </c>
      <c r="I29" s="19">
        <v>0.20745969690614671</v>
      </c>
      <c r="J29" s="19">
        <v>0.53058790016251633</v>
      </c>
      <c r="K29" s="6">
        <v>2</v>
      </c>
      <c r="L29" s="19">
        <v>0.39104493533924584</v>
      </c>
      <c r="M29" s="19">
        <v>1.0001157535899687</v>
      </c>
      <c r="N29" s="8">
        <v>7</v>
      </c>
      <c r="O29" s="19">
        <v>0.75418396095872431</v>
      </c>
      <c r="P29" s="19">
        <v>1.9288608348944452</v>
      </c>
      <c r="R29" s="2"/>
      <c r="S29" s="2"/>
    </row>
    <row r="30" spans="1:19" x14ac:dyDescent="0.25">
      <c r="A30" s="45" t="s">
        <v>23</v>
      </c>
      <c r="B30" s="8">
        <v>423</v>
      </c>
      <c r="C30" s="8">
        <v>802.57991351251371</v>
      </c>
      <c r="D30" s="8">
        <v>616.13139648155231</v>
      </c>
      <c r="E30" s="6">
        <v>2</v>
      </c>
      <c r="F30" s="19">
        <v>0.23482298821353281</v>
      </c>
      <c r="G30" s="19">
        <v>0.30588315195005661</v>
      </c>
      <c r="H30" s="6">
        <v>3</v>
      </c>
      <c r="I30" s="19">
        <v>0.33122342981534175</v>
      </c>
      <c r="J30" s="19">
        <v>0.43145548688570123</v>
      </c>
      <c r="K30" s="6">
        <v>5</v>
      </c>
      <c r="L30" s="19">
        <v>0.4586075626027431</v>
      </c>
      <c r="M30" s="19">
        <v>0.59738753783977105</v>
      </c>
      <c r="N30" s="8">
        <v>22</v>
      </c>
      <c r="O30" s="19">
        <v>0.81741317135325542</v>
      </c>
      <c r="P30" s="19">
        <v>1.0647718913774393</v>
      </c>
      <c r="R30" s="2"/>
      <c r="S30" s="2"/>
    </row>
    <row r="31" spans="1:19" x14ac:dyDescent="0.25">
      <c r="A31" s="45" t="s">
        <v>24</v>
      </c>
      <c r="B31" s="8">
        <v>1189</v>
      </c>
      <c r="C31" s="8">
        <v>1158.111497134872</v>
      </c>
      <c r="D31" s="8">
        <v>1038.5356320877804</v>
      </c>
      <c r="E31" s="6">
        <v>3</v>
      </c>
      <c r="F31" s="19">
        <v>0.19914122471430326</v>
      </c>
      <c r="G31" s="19">
        <v>0.22207012910237844</v>
      </c>
      <c r="H31" s="6">
        <v>6</v>
      </c>
      <c r="I31" s="19">
        <v>0.32552123564175106</v>
      </c>
      <c r="J31" s="19">
        <v>0.36300139726587366</v>
      </c>
      <c r="K31" s="6">
        <v>12</v>
      </c>
      <c r="L31" s="19">
        <v>0.48398722802727967</v>
      </c>
      <c r="M31" s="19">
        <v>0.53971299195389855</v>
      </c>
      <c r="N31" s="8">
        <v>60</v>
      </c>
      <c r="O31" s="19">
        <v>0.85289533619804681</v>
      </c>
      <c r="P31" s="19">
        <v>0.95109677914275148</v>
      </c>
      <c r="R31" s="2"/>
      <c r="S31" s="2"/>
    </row>
    <row r="32" spans="1:19" x14ac:dyDescent="0.25">
      <c r="A32" s="45" t="s">
        <v>25</v>
      </c>
      <c r="B32" s="8">
        <v>409</v>
      </c>
      <c r="C32" s="8">
        <v>2283.1491383844254</v>
      </c>
      <c r="D32" s="8">
        <v>2168.9882851935959</v>
      </c>
      <c r="E32" s="6">
        <v>2</v>
      </c>
      <c r="F32" s="19">
        <v>0.38674763274516527</v>
      </c>
      <c r="G32" s="19">
        <v>0.40710340876531148</v>
      </c>
      <c r="H32" s="6">
        <v>3</v>
      </c>
      <c r="I32" s="19">
        <v>0.52756276674836222</v>
      </c>
      <c r="J32" s="19">
        <v>0.55533009770853481</v>
      </c>
      <c r="K32" s="6">
        <v>5</v>
      </c>
      <c r="L32" s="19">
        <v>0.59183313755921874</v>
      </c>
      <c r="M32" s="19">
        <v>0.62298322554797692</v>
      </c>
      <c r="N32" s="8">
        <v>21</v>
      </c>
      <c r="O32" s="19">
        <v>0.80593974733278029</v>
      </c>
      <c r="P32" s="19">
        <v>0.84835895715700482</v>
      </c>
      <c r="R32" s="2"/>
      <c r="S32" s="2"/>
    </row>
    <row r="33" spans="1:22" x14ac:dyDescent="0.25">
      <c r="A33" s="45" t="s">
        <v>9</v>
      </c>
      <c r="B33" s="8">
        <v>4350</v>
      </c>
      <c r="C33" s="8">
        <v>4239.8578476405464</v>
      </c>
      <c r="D33" s="8">
        <v>3126.0431514228408</v>
      </c>
      <c r="E33" s="6">
        <v>11</v>
      </c>
      <c r="F33" s="19">
        <v>0.34157166258199134</v>
      </c>
      <c r="G33" s="19">
        <v>0.46327424926003208</v>
      </c>
      <c r="H33" s="6">
        <v>22</v>
      </c>
      <c r="I33" s="19">
        <v>0.47917666142657694</v>
      </c>
      <c r="J33" s="19">
        <v>0.64990815223742149</v>
      </c>
      <c r="K33" s="6">
        <v>44</v>
      </c>
      <c r="L33" s="19">
        <v>0.61971745696333191</v>
      </c>
      <c r="M33" s="19">
        <v>0.84052388145374368</v>
      </c>
      <c r="N33" s="8">
        <v>218</v>
      </c>
      <c r="O33" s="19">
        <v>0.88627241062618045</v>
      </c>
      <c r="P33" s="19">
        <v>1.2020528359086717</v>
      </c>
      <c r="R33" s="2"/>
      <c r="S33" s="2"/>
    </row>
    <row r="34" spans="1:22" x14ac:dyDescent="0.25">
      <c r="A34" s="45" t="s">
        <v>26</v>
      </c>
      <c r="B34" s="8">
        <v>3248</v>
      </c>
      <c r="C34" s="8">
        <v>1970.0108699186408</v>
      </c>
      <c r="D34" s="8">
        <v>1684.2775595718069</v>
      </c>
      <c r="E34" s="6">
        <v>9</v>
      </c>
      <c r="F34" s="19">
        <v>0.45917606099054209</v>
      </c>
      <c r="G34" s="19">
        <v>0.5370740862852581</v>
      </c>
      <c r="H34" s="6">
        <v>17</v>
      </c>
      <c r="I34" s="19">
        <v>0.56509603650755125</v>
      </c>
      <c r="J34" s="19">
        <v>0.66096311035031341</v>
      </c>
      <c r="K34" s="6">
        <v>33</v>
      </c>
      <c r="L34" s="19">
        <v>0.6623716712379476</v>
      </c>
      <c r="M34" s="19">
        <v>0.7747413036819607</v>
      </c>
      <c r="N34" s="8">
        <v>163</v>
      </c>
      <c r="O34" s="19">
        <v>0.91673721186639667</v>
      </c>
      <c r="P34" s="19">
        <v>1.0722592971522122</v>
      </c>
      <c r="R34" s="2"/>
      <c r="S34" s="2"/>
    </row>
    <row r="35" spans="1:22" x14ac:dyDescent="0.25">
      <c r="A35" s="45" t="s">
        <v>259</v>
      </c>
      <c r="B35" s="8">
        <v>2819</v>
      </c>
      <c r="C35" s="8">
        <v>3333.8392178478321</v>
      </c>
      <c r="D35" s="8">
        <v>2140.3398120495913</v>
      </c>
      <c r="E35" s="6">
        <v>8</v>
      </c>
      <c r="F35" s="19">
        <v>0.38693692876733066</v>
      </c>
      <c r="G35" s="19">
        <v>0.60270126299376237</v>
      </c>
      <c r="H35" s="6">
        <v>15</v>
      </c>
      <c r="I35" s="19">
        <v>0.4944107222978667</v>
      </c>
      <c r="J35" s="19">
        <v>0.77010474992879874</v>
      </c>
      <c r="K35" s="6">
        <v>29</v>
      </c>
      <c r="L35" s="19">
        <v>0.62439820495389797</v>
      </c>
      <c r="M35" s="19">
        <v>0.97257604213590321</v>
      </c>
      <c r="N35" s="8">
        <v>141</v>
      </c>
      <c r="O35" s="19">
        <v>0.90282789983013312</v>
      </c>
      <c r="P35" s="19">
        <v>1.4062641093138508</v>
      </c>
      <c r="R35" s="2"/>
      <c r="S35" s="2"/>
    </row>
    <row r="36" spans="1:22" x14ac:dyDescent="0.25">
      <c r="A36" s="45" t="s">
        <v>10</v>
      </c>
      <c r="B36" s="8">
        <v>768</v>
      </c>
      <c r="C36" s="8">
        <v>230.81651277958389</v>
      </c>
      <c r="D36" s="8">
        <v>189.43832704550263</v>
      </c>
      <c r="E36" s="6">
        <v>2</v>
      </c>
      <c r="F36" s="19">
        <v>0.14183155469076297</v>
      </c>
      <c r="G36" s="19">
        <v>0.1728112012304954</v>
      </c>
      <c r="H36" s="6">
        <v>4</v>
      </c>
      <c r="I36" s="19">
        <v>0.24647797491686982</v>
      </c>
      <c r="J36" s="19">
        <v>0.3003150816129227</v>
      </c>
      <c r="K36" s="6">
        <v>8</v>
      </c>
      <c r="L36" s="19">
        <v>0.38356586128363734</v>
      </c>
      <c r="M36" s="19">
        <v>0.46734647578217542</v>
      </c>
      <c r="N36" s="8">
        <v>39</v>
      </c>
      <c r="O36" s="19">
        <v>0.69242001891071192</v>
      </c>
      <c r="P36" s="19">
        <v>0.84366229704591544</v>
      </c>
      <c r="R36" s="2"/>
      <c r="S36" s="2"/>
    </row>
    <row r="37" spans="1:22" x14ac:dyDescent="0.25">
      <c r="A37" s="45" t="s">
        <v>27</v>
      </c>
      <c r="B37" s="8">
        <v>4887</v>
      </c>
      <c r="C37" s="8">
        <v>2960.4352709048235</v>
      </c>
      <c r="D37" s="8">
        <v>-3314.345738642874</v>
      </c>
      <c r="E37" s="6">
        <v>13</v>
      </c>
      <c r="F37" s="19">
        <v>0.34817351282203879</v>
      </c>
      <c r="G37" s="20" t="s">
        <v>261</v>
      </c>
      <c r="H37" s="6">
        <v>25</v>
      </c>
      <c r="I37" s="19">
        <v>0.49726800159653883</v>
      </c>
      <c r="J37" s="20" t="s">
        <v>261</v>
      </c>
      <c r="K37" s="6">
        <v>49</v>
      </c>
      <c r="L37" s="19">
        <v>0.65163673144915979</v>
      </c>
      <c r="M37" s="20" t="s">
        <v>261</v>
      </c>
      <c r="N37" s="8">
        <v>245</v>
      </c>
      <c r="O37" s="19">
        <v>0.90861284337809156</v>
      </c>
      <c r="P37" s="20" t="s">
        <v>261</v>
      </c>
      <c r="R37" s="2"/>
      <c r="S37" s="2"/>
    </row>
    <row r="38" spans="1:22" x14ac:dyDescent="0.25">
      <c r="A38" s="45" t="s">
        <v>28</v>
      </c>
      <c r="B38" s="8">
        <v>279</v>
      </c>
      <c r="C38" s="8">
        <v>128.86297249745428</v>
      </c>
      <c r="D38" s="8">
        <v>111.01801868762483</v>
      </c>
      <c r="E38" s="6">
        <v>1</v>
      </c>
      <c r="F38" s="19">
        <v>0.15252122078409835</v>
      </c>
      <c r="G38" s="19">
        <v>0.17703736845170601</v>
      </c>
      <c r="H38" s="6">
        <v>2</v>
      </c>
      <c r="I38" s="19">
        <v>0.22930859619399402</v>
      </c>
      <c r="J38" s="19">
        <v>0.26616748951285663</v>
      </c>
      <c r="K38" s="6">
        <v>3</v>
      </c>
      <c r="L38" s="19">
        <v>0.29635013453726899</v>
      </c>
      <c r="M38" s="19">
        <v>0.34398523490088045</v>
      </c>
      <c r="N38" s="8">
        <v>14</v>
      </c>
      <c r="O38" s="19">
        <v>0.65949686075057723</v>
      </c>
      <c r="P38" s="19">
        <v>0.76550389597731405</v>
      </c>
      <c r="R38" s="2"/>
      <c r="S38" s="2"/>
    </row>
    <row r="39" spans="1:22" x14ac:dyDescent="0.25">
      <c r="A39" s="45" t="s">
        <v>5</v>
      </c>
      <c r="B39" s="8">
        <v>1067</v>
      </c>
      <c r="C39" s="8">
        <v>564.7091917391773</v>
      </c>
      <c r="D39" s="8">
        <v>440.27257716661376</v>
      </c>
      <c r="E39" s="6">
        <v>3</v>
      </c>
      <c r="F39" s="19">
        <v>0.29267179647071501</v>
      </c>
      <c r="G39" s="19">
        <v>0.37539120581494922</v>
      </c>
      <c r="H39" s="6">
        <v>6</v>
      </c>
      <c r="I39" s="19">
        <v>0.46447504900188835</v>
      </c>
      <c r="J39" s="19">
        <v>0.59575213880652522</v>
      </c>
      <c r="K39" s="6">
        <v>11</v>
      </c>
      <c r="L39" s="19">
        <v>0.57645167586046997</v>
      </c>
      <c r="M39" s="19">
        <v>0.73937732403594525</v>
      </c>
      <c r="N39" s="8">
        <v>54</v>
      </c>
      <c r="O39" s="19">
        <v>0.86283140365215238</v>
      </c>
      <c r="P39" s="19">
        <v>1.1066980998437146</v>
      </c>
      <c r="R39" s="2"/>
      <c r="S39" s="2"/>
    </row>
    <row r="40" spans="1:22" x14ac:dyDescent="0.25">
      <c r="A40" s="45" t="s">
        <v>29</v>
      </c>
      <c r="B40" s="8">
        <v>3302</v>
      </c>
      <c r="C40" s="8">
        <v>1163.7572893902045</v>
      </c>
      <c r="D40" s="8">
        <v>496.70016502719085</v>
      </c>
      <c r="E40" s="6">
        <v>9</v>
      </c>
      <c r="F40" s="19">
        <v>0.53749492683064937</v>
      </c>
      <c r="G40" s="19">
        <v>1.2593384966465213</v>
      </c>
      <c r="H40" s="6">
        <v>17</v>
      </c>
      <c r="I40" s="19">
        <v>0.62646896019963394</v>
      </c>
      <c r="J40" s="19">
        <v>1.4678026510603506</v>
      </c>
      <c r="K40" s="6">
        <v>34</v>
      </c>
      <c r="L40" s="19">
        <v>0.72649984151389724</v>
      </c>
      <c r="M40" s="19">
        <v>1.7021727509519571</v>
      </c>
      <c r="N40" s="8">
        <v>166</v>
      </c>
      <c r="O40" s="19">
        <v>0.91266858794359729</v>
      </c>
      <c r="P40" s="19">
        <v>2.1383619269759659</v>
      </c>
      <c r="R40" s="2"/>
      <c r="S40" s="2"/>
    </row>
    <row r="41" spans="1:22" x14ac:dyDescent="0.25">
      <c r="A41" s="45" t="s">
        <v>11</v>
      </c>
      <c r="B41" s="8">
        <v>2584</v>
      </c>
      <c r="C41" s="8">
        <v>1390.1077973876852</v>
      </c>
      <c r="D41" s="8">
        <v>680.70894008133314</v>
      </c>
      <c r="E41" s="6">
        <v>7</v>
      </c>
      <c r="F41" s="19">
        <v>0.46254339562314223</v>
      </c>
      <c r="G41" s="19">
        <v>0.94458166042168001</v>
      </c>
      <c r="H41" s="6">
        <v>13</v>
      </c>
      <c r="I41" s="19">
        <v>0.53802707381416282</v>
      </c>
      <c r="J41" s="19">
        <v>1.0987304359854373</v>
      </c>
      <c r="K41" s="6">
        <v>26</v>
      </c>
      <c r="L41" s="19">
        <v>0.63655733440539064</v>
      </c>
      <c r="M41" s="19">
        <v>1.2999437232828559</v>
      </c>
      <c r="N41" s="8">
        <v>130</v>
      </c>
      <c r="O41" s="19">
        <v>0.85537648776050168</v>
      </c>
      <c r="P41" s="19">
        <v>1.7468046257713221</v>
      </c>
      <c r="R41" s="2"/>
      <c r="S41" s="2"/>
    </row>
    <row r="42" spans="1:22" x14ac:dyDescent="0.25">
      <c r="A42" s="43" t="s">
        <v>45</v>
      </c>
      <c r="B42" s="8"/>
      <c r="C42" s="8"/>
      <c r="D42" s="8"/>
      <c r="E42" s="6"/>
      <c r="F42" s="44"/>
      <c r="G42" s="44"/>
      <c r="H42" s="6"/>
      <c r="I42" s="44"/>
      <c r="J42" s="44"/>
      <c r="K42" s="6"/>
      <c r="L42" s="44"/>
      <c r="M42" s="44"/>
      <c r="N42" s="8"/>
      <c r="O42" s="44"/>
      <c r="P42" s="44"/>
      <c r="R42" s="2"/>
      <c r="S42" s="2"/>
      <c r="V42" s="10"/>
    </row>
    <row r="43" spans="1:22" x14ac:dyDescent="0.25">
      <c r="A43" s="45" t="s">
        <v>6</v>
      </c>
      <c r="B43" s="8">
        <v>115</v>
      </c>
      <c r="C43" s="8">
        <v>64.126620553750811</v>
      </c>
      <c r="D43" s="8">
        <v>36.644305549354037</v>
      </c>
      <c r="E43" s="6">
        <v>1</v>
      </c>
      <c r="F43" s="19">
        <v>0.28613150012653871</v>
      </c>
      <c r="G43" s="19">
        <v>0.50072298716037478</v>
      </c>
      <c r="H43" s="6">
        <v>1</v>
      </c>
      <c r="I43" s="19">
        <v>0.28613150012653871</v>
      </c>
      <c r="J43" s="19">
        <v>0.50072298716037478</v>
      </c>
      <c r="K43" s="6">
        <v>2</v>
      </c>
      <c r="L43" s="19">
        <v>0.49621828121188732</v>
      </c>
      <c r="M43" s="19">
        <v>0.8683696130699371</v>
      </c>
      <c r="N43" s="8">
        <v>6</v>
      </c>
      <c r="O43" s="19">
        <v>0.7697187004927829</v>
      </c>
      <c r="P43" s="19">
        <v>1.346988523855297</v>
      </c>
      <c r="R43" s="2"/>
      <c r="S43" s="2"/>
    </row>
    <row r="44" spans="1:22" x14ac:dyDescent="0.25">
      <c r="A44" s="45" t="s">
        <v>2</v>
      </c>
      <c r="B44" s="8">
        <v>465</v>
      </c>
      <c r="C44" s="8">
        <v>614.03501800992581</v>
      </c>
      <c r="D44" s="8">
        <v>332.93554008877919</v>
      </c>
      <c r="E44" s="6">
        <v>2</v>
      </c>
      <c r="F44" s="19">
        <v>0.27402506875495136</v>
      </c>
      <c r="G44" s="19">
        <v>0.50538608159179998</v>
      </c>
      <c r="H44" s="6">
        <v>3</v>
      </c>
      <c r="I44" s="19">
        <v>0.33796687385776902</v>
      </c>
      <c r="J44" s="19">
        <v>0.62331433712566775</v>
      </c>
      <c r="K44" s="6">
        <v>5</v>
      </c>
      <c r="L44" s="19">
        <v>0.42763246656155651</v>
      </c>
      <c r="M44" s="19">
        <v>0.7886851287691774</v>
      </c>
      <c r="N44" s="8">
        <v>24</v>
      </c>
      <c r="O44" s="19">
        <v>0.747596537366085</v>
      </c>
      <c r="P44" s="19">
        <v>1.378796788000866</v>
      </c>
      <c r="R44" s="2"/>
      <c r="S44" s="2"/>
    </row>
    <row r="45" spans="1:22" x14ac:dyDescent="0.25">
      <c r="A45" s="45" t="s">
        <v>7</v>
      </c>
      <c r="B45" s="8">
        <v>4876</v>
      </c>
      <c r="C45" s="8">
        <v>5123.4910706163164</v>
      </c>
      <c r="D45" s="8">
        <v>1850.2003580936757</v>
      </c>
      <c r="E45" s="6">
        <v>13</v>
      </c>
      <c r="F45" s="19">
        <v>0.26384770003485036</v>
      </c>
      <c r="G45" s="19">
        <v>0.73063510620225181</v>
      </c>
      <c r="H45" s="6">
        <v>25</v>
      </c>
      <c r="I45" s="19">
        <v>0.36650816312394741</v>
      </c>
      <c r="J45" s="19">
        <v>1.0149178130136713</v>
      </c>
      <c r="K45" s="6">
        <v>49</v>
      </c>
      <c r="L45" s="19">
        <v>0.48256834776537083</v>
      </c>
      <c r="M45" s="19">
        <v>1.3363064221246805</v>
      </c>
      <c r="N45" s="8">
        <v>244</v>
      </c>
      <c r="O45" s="19">
        <v>0.76126763643860584</v>
      </c>
      <c r="P45" s="19">
        <v>2.1080678752332918</v>
      </c>
      <c r="R45" s="2"/>
      <c r="S45" s="2"/>
    </row>
    <row r="46" spans="1:22" x14ac:dyDescent="0.25">
      <c r="A46" s="45" t="s">
        <v>30</v>
      </c>
      <c r="B46" s="8">
        <v>70</v>
      </c>
      <c r="C46" s="8">
        <v>89.198190559942773</v>
      </c>
      <c r="D46" s="8">
        <v>77.313508678321924</v>
      </c>
      <c r="E46" s="6">
        <v>1</v>
      </c>
      <c r="F46" s="19">
        <v>0.26155550537625882</v>
      </c>
      <c r="G46" s="19">
        <v>0.30176198454042336</v>
      </c>
      <c r="H46" s="6">
        <v>1</v>
      </c>
      <c r="I46" s="19">
        <v>0.26155550537625882</v>
      </c>
      <c r="J46" s="19">
        <v>0.30176198454042336</v>
      </c>
      <c r="K46" s="6">
        <v>1</v>
      </c>
      <c r="L46" s="19">
        <v>0.26155550537625882</v>
      </c>
      <c r="M46" s="19">
        <v>0.30176198454042336</v>
      </c>
      <c r="N46" s="8">
        <v>4</v>
      </c>
      <c r="O46" s="19">
        <v>0.50188105883526057</v>
      </c>
      <c r="P46" s="19">
        <v>0.57903053540972838</v>
      </c>
      <c r="R46" s="2"/>
      <c r="S46" s="2"/>
    </row>
    <row r="47" spans="1:22" x14ac:dyDescent="0.25">
      <c r="A47" s="45" t="s">
        <v>31</v>
      </c>
      <c r="B47" s="8">
        <v>4287</v>
      </c>
      <c r="C47" s="8">
        <v>2773.7333719655426</v>
      </c>
      <c r="D47" s="8">
        <v>2280.0181078570758</v>
      </c>
      <c r="E47" s="6">
        <v>11</v>
      </c>
      <c r="F47" s="19">
        <v>0.3427047787129181</v>
      </c>
      <c r="G47" s="19">
        <v>0.41691409299442045</v>
      </c>
      <c r="H47" s="6">
        <v>22</v>
      </c>
      <c r="I47" s="19">
        <v>0.48976829859604065</v>
      </c>
      <c r="J47" s="19">
        <v>0.59582275669881657</v>
      </c>
      <c r="K47" s="6">
        <v>43</v>
      </c>
      <c r="L47" s="19">
        <v>0.63156579626618969</v>
      </c>
      <c r="M47" s="19">
        <v>0.76832509340988686</v>
      </c>
      <c r="N47" s="8">
        <v>215</v>
      </c>
      <c r="O47" s="19">
        <v>0.89706645156225673</v>
      </c>
      <c r="P47" s="19">
        <v>1.0913172772595008</v>
      </c>
      <c r="R47" s="2"/>
      <c r="S47" s="2"/>
    </row>
    <row r="48" spans="1:22" x14ac:dyDescent="0.25">
      <c r="A48" s="45" t="s">
        <v>32</v>
      </c>
      <c r="B48" s="8">
        <v>880</v>
      </c>
      <c r="C48" s="8">
        <v>453.44771361636566</v>
      </c>
      <c r="D48" s="8">
        <v>272.01027816783011</v>
      </c>
      <c r="E48" s="6">
        <v>3</v>
      </c>
      <c r="F48" s="19">
        <v>0.38247020069026444</v>
      </c>
      <c r="G48" s="19">
        <v>0.63758707647946489</v>
      </c>
      <c r="H48" s="6">
        <v>5</v>
      </c>
      <c r="I48" s="19">
        <v>0.51725389377952524</v>
      </c>
      <c r="J48" s="19">
        <v>0.86227475326786129</v>
      </c>
      <c r="K48" s="6">
        <v>9</v>
      </c>
      <c r="L48" s="19">
        <v>0.64711763401609146</v>
      </c>
      <c r="M48" s="19">
        <v>1.0787607496374825</v>
      </c>
      <c r="N48" s="8">
        <v>44</v>
      </c>
      <c r="O48" s="19">
        <v>0.89526532405524806</v>
      </c>
      <c r="P48" s="19">
        <v>1.4924289516089244</v>
      </c>
      <c r="R48" s="2"/>
      <c r="S48" s="2"/>
    </row>
    <row r="49" spans="1:19" x14ac:dyDescent="0.25">
      <c r="A49" s="45" t="s">
        <v>33</v>
      </c>
      <c r="B49" s="8">
        <v>1416</v>
      </c>
      <c r="C49" s="8">
        <v>366.287089586332</v>
      </c>
      <c r="D49" s="8">
        <v>156.36602712586554</v>
      </c>
      <c r="E49" s="6">
        <v>4</v>
      </c>
      <c r="F49" s="19">
        <v>0.22293100085750725</v>
      </c>
      <c r="G49" s="19">
        <v>0.52221540051622306</v>
      </c>
      <c r="H49" s="6">
        <v>8</v>
      </c>
      <c r="I49" s="19">
        <v>0.33411309539849698</v>
      </c>
      <c r="J49" s="19">
        <v>0.78265922307846458</v>
      </c>
      <c r="K49" s="6">
        <v>15</v>
      </c>
      <c r="L49" s="19">
        <v>0.48160608713884318</v>
      </c>
      <c r="M49" s="19">
        <v>1.1281612459409216</v>
      </c>
      <c r="N49" s="8">
        <v>71</v>
      </c>
      <c r="O49" s="19">
        <v>0.81647513504528213</v>
      </c>
      <c r="P49" s="19">
        <v>1.9125912861789005</v>
      </c>
      <c r="R49" s="2"/>
      <c r="S49" s="2"/>
    </row>
    <row r="50" spans="1:19" x14ac:dyDescent="0.25">
      <c r="A50" s="45" t="s">
        <v>3</v>
      </c>
      <c r="B50" s="8">
        <v>217</v>
      </c>
      <c r="C50" s="8">
        <v>537.96425186863451</v>
      </c>
      <c r="D50" s="8">
        <v>433.65422420433049</v>
      </c>
      <c r="E50" s="6">
        <v>1</v>
      </c>
      <c r="F50" s="19">
        <v>0.14607781996548208</v>
      </c>
      <c r="G50" s="19">
        <v>0.18121498822366805</v>
      </c>
      <c r="H50" s="6">
        <v>2</v>
      </c>
      <c r="I50" s="19">
        <v>0.25341646508409404</v>
      </c>
      <c r="J50" s="19">
        <v>0.31437258405656099</v>
      </c>
      <c r="K50" s="6">
        <v>3</v>
      </c>
      <c r="L50" s="19">
        <v>0.34993737661937718</v>
      </c>
      <c r="M50" s="19">
        <v>0.43411037759247995</v>
      </c>
      <c r="N50" s="8">
        <v>11</v>
      </c>
      <c r="O50" s="19">
        <v>0.67214665618748926</v>
      </c>
      <c r="P50" s="19">
        <v>0.83382301580332707</v>
      </c>
      <c r="R50" s="2"/>
      <c r="S50" s="2"/>
    </row>
    <row r="51" spans="1:19" x14ac:dyDescent="0.25">
      <c r="A51" s="45" t="s">
        <v>34</v>
      </c>
      <c r="B51" s="8">
        <v>208</v>
      </c>
      <c r="C51" s="8">
        <v>25.924253254205119</v>
      </c>
      <c r="D51" s="8">
        <v>-20.716904283011718</v>
      </c>
      <c r="E51" s="6">
        <v>1</v>
      </c>
      <c r="F51" s="19">
        <v>0.17134694841365425</v>
      </c>
      <c r="G51" s="20" t="s">
        <v>261</v>
      </c>
      <c r="H51" s="6">
        <v>2</v>
      </c>
      <c r="I51" s="19">
        <v>0.31515226860847873</v>
      </c>
      <c r="J51" s="20" t="s">
        <v>261</v>
      </c>
      <c r="K51" s="6">
        <v>3</v>
      </c>
      <c r="L51" s="19">
        <v>0.45590987370975838</v>
      </c>
      <c r="M51" s="20" t="s">
        <v>261</v>
      </c>
      <c r="N51" s="8">
        <v>11</v>
      </c>
      <c r="O51" s="19">
        <v>0.89773049683809014</v>
      </c>
      <c r="P51" s="20" t="s">
        <v>261</v>
      </c>
      <c r="R51" s="2"/>
      <c r="S51" s="2"/>
    </row>
    <row r="52" spans="1:19" x14ac:dyDescent="0.25">
      <c r="A52" s="45" t="s">
        <v>35</v>
      </c>
      <c r="B52" s="8">
        <v>1070</v>
      </c>
      <c r="C52" s="8">
        <v>135.30227269672974</v>
      </c>
      <c r="D52" s="8">
        <v>38.845840588062622</v>
      </c>
      <c r="E52" s="6">
        <v>3</v>
      </c>
      <c r="F52" s="19">
        <v>0.34373200298819723</v>
      </c>
      <c r="G52" s="19">
        <v>1.1972381212209902</v>
      </c>
      <c r="H52" s="6">
        <v>6</v>
      </c>
      <c r="I52" s="19">
        <v>0.48378758559803076</v>
      </c>
      <c r="J52" s="19">
        <v>1.6850596831721649</v>
      </c>
      <c r="K52" s="6">
        <v>11</v>
      </c>
      <c r="L52" s="19">
        <v>0.63949578765112203</v>
      </c>
      <c r="M52" s="19">
        <v>2.2274002091171479</v>
      </c>
      <c r="N52" s="8">
        <v>54</v>
      </c>
      <c r="O52" s="19">
        <v>0.91009658039009467</v>
      </c>
      <c r="P52" s="19">
        <v>3.1699181646269303</v>
      </c>
      <c r="R52" s="2"/>
      <c r="S52" s="2"/>
    </row>
    <row r="53" spans="1:19" x14ac:dyDescent="0.25">
      <c r="A53" s="45" t="s">
        <v>1</v>
      </c>
      <c r="B53" s="8">
        <v>289</v>
      </c>
      <c r="C53" s="8">
        <v>446.19525270460315</v>
      </c>
      <c r="D53" s="8">
        <v>251.99903048019479</v>
      </c>
      <c r="E53" s="6">
        <v>1</v>
      </c>
      <c r="F53" s="19">
        <v>0.16893306020489854</v>
      </c>
      <c r="G53" s="19">
        <v>0.2991167439995796</v>
      </c>
      <c r="H53" s="6">
        <v>2</v>
      </c>
      <c r="I53" s="19">
        <v>0.30022018276057655</v>
      </c>
      <c r="J53" s="19">
        <v>0.53157672892081076</v>
      </c>
      <c r="K53" s="6">
        <v>3</v>
      </c>
      <c r="L53" s="19">
        <v>0.4049852509877343</v>
      </c>
      <c r="M53" s="19">
        <v>0.71707615724462548</v>
      </c>
      <c r="N53" s="8">
        <v>15</v>
      </c>
      <c r="O53" s="19">
        <v>0.87302511184334253</v>
      </c>
      <c r="P53" s="19">
        <v>1.5457982503112038</v>
      </c>
      <c r="R53" s="2"/>
      <c r="S53" s="2"/>
    </row>
    <row r="54" spans="1:19" x14ac:dyDescent="0.25">
      <c r="A54" s="45" t="s">
        <v>36</v>
      </c>
      <c r="B54" s="8">
        <v>244</v>
      </c>
      <c r="C54" s="8">
        <v>1056.644475012919</v>
      </c>
      <c r="D54" s="8">
        <v>971.02085688844761</v>
      </c>
      <c r="E54" s="6">
        <v>1</v>
      </c>
      <c r="F54" s="19">
        <v>0.41842953252688619</v>
      </c>
      <c r="G54" s="19">
        <v>0.45532621734155565</v>
      </c>
      <c r="H54" s="6">
        <v>2</v>
      </c>
      <c r="I54" s="19">
        <v>0.54438573380637523</v>
      </c>
      <c r="J54" s="19">
        <v>0.59238910660025357</v>
      </c>
      <c r="K54" s="6">
        <v>3</v>
      </c>
      <c r="L54" s="19">
        <v>0.62866992592704596</v>
      </c>
      <c r="M54" s="19">
        <v>0.68410539189263564</v>
      </c>
      <c r="N54" s="8">
        <v>13</v>
      </c>
      <c r="O54" s="19">
        <v>0.83781100689994781</v>
      </c>
      <c r="P54" s="19">
        <v>0.91168831777991521</v>
      </c>
      <c r="R54" s="2"/>
      <c r="S54" s="2"/>
    </row>
    <row r="55" spans="1:19" x14ac:dyDescent="0.25">
      <c r="A55" s="45" t="s">
        <v>37</v>
      </c>
      <c r="B55" s="8">
        <v>855</v>
      </c>
      <c r="C55" s="8">
        <v>553.31386418644695</v>
      </c>
      <c r="D55" s="8">
        <v>300.1802267947038</v>
      </c>
      <c r="E55" s="6">
        <v>3</v>
      </c>
      <c r="F55" s="19">
        <v>0.28891186639142546</v>
      </c>
      <c r="G55" s="19">
        <v>0.53254320882263539</v>
      </c>
      <c r="H55" s="6">
        <v>5</v>
      </c>
      <c r="I55" s="19">
        <v>0.37797371692358178</v>
      </c>
      <c r="J55" s="19">
        <v>0.69670844114236996</v>
      </c>
      <c r="K55" s="6">
        <v>9</v>
      </c>
      <c r="L55" s="19">
        <v>0.50644779669988105</v>
      </c>
      <c r="M55" s="19">
        <v>0.93352113959315342</v>
      </c>
      <c r="N55" s="8">
        <v>43</v>
      </c>
      <c r="O55" s="19">
        <v>0.87211724894214548</v>
      </c>
      <c r="P55" s="19">
        <v>1.6075494718239904</v>
      </c>
      <c r="R55" s="2"/>
      <c r="S55" s="2"/>
    </row>
    <row r="56" spans="1:19" x14ac:dyDescent="0.25">
      <c r="A56" s="45" t="s">
        <v>38</v>
      </c>
      <c r="B56" s="8">
        <v>995</v>
      </c>
      <c r="C56" s="8">
        <v>501.58581862167966</v>
      </c>
      <c r="D56" s="8">
        <v>325.73783222620409</v>
      </c>
      <c r="E56" s="6">
        <v>3</v>
      </c>
      <c r="F56" s="19">
        <v>0.21923420007307745</v>
      </c>
      <c r="G56" s="19">
        <v>0.33758671801180362</v>
      </c>
      <c r="H56" s="6">
        <v>5</v>
      </c>
      <c r="I56" s="19">
        <v>0.329870591611375</v>
      </c>
      <c r="J56" s="19">
        <v>0.50794962808529154</v>
      </c>
      <c r="K56" s="6">
        <v>10</v>
      </c>
      <c r="L56" s="19">
        <v>0.48657822609111706</v>
      </c>
      <c r="M56" s="19">
        <v>0.7492551178025687</v>
      </c>
      <c r="N56" s="8">
        <v>50</v>
      </c>
      <c r="O56" s="19">
        <v>0.82860292509232936</v>
      </c>
      <c r="P56" s="19">
        <v>1.2759201891112739</v>
      </c>
      <c r="R56" s="2"/>
      <c r="S56" s="2"/>
    </row>
    <row r="57" spans="1:19" x14ac:dyDescent="0.25">
      <c r="A57" s="45" t="s">
        <v>39</v>
      </c>
      <c r="B57" s="8">
        <v>518</v>
      </c>
      <c r="C57" s="8">
        <v>225.2304080564198</v>
      </c>
      <c r="D57" s="8">
        <v>176.52174894447444</v>
      </c>
      <c r="E57" s="6">
        <v>2</v>
      </c>
      <c r="F57" s="19">
        <v>0.13540884401563974</v>
      </c>
      <c r="G57" s="19">
        <v>0.17277298335449842</v>
      </c>
      <c r="H57" s="6">
        <v>3</v>
      </c>
      <c r="I57" s="19">
        <v>0.18859174457103745</v>
      </c>
      <c r="J57" s="19">
        <v>0.24063094683685704</v>
      </c>
      <c r="K57" s="6">
        <v>6</v>
      </c>
      <c r="L57" s="19">
        <v>0.33489812358188664</v>
      </c>
      <c r="M57" s="19">
        <v>0.42730848455055914</v>
      </c>
      <c r="N57" s="8">
        <v>26</v>
      </c>
      <c r="O57" s="19">
        <v>0.69316611253924221</v>
      </c>
      <c r="P57" s="19">
        <v>0.88443541553173988</v>
      </c>
      <c r="R57" s="2"/>
      <c r="S57" s="2"/>
    </row>
    <row r="58" spans="1:19" x14ac:dyDescent="0.25">
      <c r="A58" s="45" t="s">
        <v>40</v>
      </c>
      <c r="B58" s="8">
        <v>145</v>
      </c>
      <c r="C58" s="8">
        <v>464.9275843798174</v>
      </c>
      <c r="D58" s="8">
        <v>356.99016540652093</v>
      </c>
      <c r="E58" s="6">
        <v>1</v>
      </c>
      <c r="F58" s="19">
        <v>0.43442455339949265</v>
      </c>
      <c r="G58" s="19">
        <v>0.5657745724656249</v>
      </c>
      <c r="H58" s="6">
        <v>1</v>
      </c>
      <c r="I58" s="19">
        <v>0.43442455339949265</v>
      </c>
      <c r="J58" s="19">
        <v>0.5657745724656249</v>
      </c>
      <c r="K58" s="6">
        <v>2</v>
      </c>
      <c r="L58" s="19">
        <v>0.60087409421040705</v>
      </c>
      <c r="M58" s="19">
        <v>0.78255080450054437</v>
      </c>
      <c r="N58" s="8">
        <v>8</v>
      </c>
      <c r="O58" s="19">
        <v>0.82857895107474111</v>
      </c>
      <c r="P58" s="19">
        <v>1.0791031449072672</v>
      </c>
      <c r="R58" s="2"/>
      <c r="S58" s="2"/>
    </row>
    <row r="59" spans="1:19" x14ac:dyDescent="0.25">
      <c r="L59" s="5"/>
      <c r="M59" s="5"/>
      <c r="O59" s="5"/>
    </row>
  </sheetData>
  <mergeCells count="5">
    <mergeCell ref="B1:D1"/>
    <mergeCell ref="E1:G1"/>
    <mergeCell ref="H1:J1"/>
    <mergeCell ref="K1:M1"/>
    <mergeCell ref="N1:P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Table1_Sum.Stat.by.Mkt</vt:lpstr>
      <vt:lpstr>Table2_Sum.Stat.by.Exchg</vt:lpstr>
      <vt:lpstr>Table3_BHR</vt:lpstr>
      <vt:lpstr>Table6_Wealth.Creation.Top50</vt:lpstr>
      <vt:lpstr>Table7_Wealth.Reduct.Bottom20</vt:lpstr>
      <vt:lpstr>Table8_Concentration.of.Wealth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Te-Feng Chen</dc:creator>
  <cp:lastModifiedBy>Hendrik Bessembinder</cp:lastModifiedBy>
  <cp:lastPrinted>2021-07-15T21:08:07Z</cp:lastPrinted>
  <dcterms:created xsi:type="dcterms:W3CDTF">2020-09-10T11:42:30Z</dcterms:created>
  <dcterms:modified xsi:type="dcterms:W3CDTF">2023-04-12T00:13:26Z</dcterms:modified>
</cp:coreProperties>
</file>